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3" autoFilterDateGrouping="1"/>
  </bookViews>
  <sheets>
    <sheet xmlns:r="http://schemas.openxmlformats.org/officeDocument/2006/relationships" name="ابدأ هنا" sheetId="1" state="visible" r:id="rId1"/>
    <sheet xmlns:r="http://schemas.openxmlformats.org/officeDocument/2006/relationships" name="الأصناف" sheetId="2" state="visible" r:id="rId2"/>
    <sheet xmlns:r="http://schemas.openxmlformats.org/officeDocument/2006/relationships" name="الحركات" sheetId="3" state="visible" r:id="rId3"/>
    <sheet xmlns:r="http://schemas.openxmlformats.org/officeDocument/2006/relationships" name="الرصيد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0">
    <font>
      <name val="Calibri"/>
      <family val="2"/>
      <color theme="1"/>
      <sz val="11"/>
      <scheme val="minor"/>
    </font>
    <font>
      <name val="Arial"/>
      <b val="1"/>
      <color rgb="001D7044"/>
      <sz val="16"/>
    </font>
    <font>
      <name val="Arial"/>
      <sz val="11"/>
    </font>
    <font>
      <name val="Arial"/>
      <b val="1"/>
      <sz val="11"/>
    </font>
    <font>
      <name val="Arial"/>
      <b val="1"/>
      <color rgb="00FFFFFF"/>
    </font>
    <font>
      <name val="Arial"/>
    </font>
    <font>
      <name val="Arial"/>
      <color rgb="00475569"/>
    </font>
    <font>
      <name val="Arial"/>
      <b val="1"/>
    </font>
    <font>
      <name val="Arial"/>
      <b val="1"/>
      <sz val="14"/>
    </font>
    <font>
      <name val="Arial"/>
      <b val="1"/>
      <color rgb="00991B1B"/>
      <sz val="14"/>
    </font>
  </fonts>
  <fills count="4">
    <fill>
      <patternFill/>
    </fill>
    <fill>
      <patternFill patternType="gray125"/>
    </fill>
    <fill>
      <patternFill patternType="solid">
        <fgColor rgb="001D7044"/>
      </patternFill>
    </fill>
    <fill>
      <patternFill patternType="solid">
        <fgColor rgb="00FFF59D"/>
      </patternFill>
    </fill>
  </fills>
  <borders count="2">
    <border>
      <left/>
      <right/>
      <top/>
      <bottom/>
      <diagonal/>
    </border>
    <border>
      <left style="thin">
        <color rgb="00C7CED8"/>
      </left>
      <right style="thin">
        <color rgb="00C7CED8"/>
      </right>
      <top style="thin">
        <color rgb="00C7CED8"/>
      </top>
      <bottom style="thin">
        <color rgb="00C7CED8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2" borderId="0" applyAlignment="1" pivotButton="0" quotePrefix="0" xfId="0">
      <alignment horizontal="center" vertical="center"/>
    </xf>
    <xf numFmtId="0" fontId="5" fillId="3" borderId="1" pivotButton="0" quotePrefix="0" xfId="0"/>
    <xf numFmtId="4" fontId="5" fillId="3" borderId="1" pivotButton="0" quotePrefix="0" xfId="0"/>
    <xf numFmtId="164" fontId="5" fillId="3" borderId="0" pivotButton="0" quotePrefix="0" xfId="0"/>
    <xf numFmtId="0" fontId="5" fillId="3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5" fillId="0" borderId="0" pivotButton="0" quotePrefix="0" xfId="0"/>
    <xf numFmtId="4" fontId="5" fillId="0" borderId="0" pivotButton="0" quotePrefix="0" xfId="0"/>
    <xf numFmtId="4" fontId="8" fillId="0" borderId="0" pivotButton="0" quotePrefix="0" xfId="0"/>
    <xf numFmtId="0" fontId="9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991B1B"/>
      </font>
      <fill>
        <patternFill patternType="solid">
          <fgColor rgb="00FECACA"/>
        </patternFill>
      </fill>
    </dxf>
    <dxf>
      <fill>
        <patternFill patternType="solid">
          <fgColor rgb="00FDE68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Items" displayName="Items" ref="A1:E6" headerRowCount="1">
  <autoFilter ref="A1:E6"/>
  <tableColumns count="5">
    <tableColumn id="1" name="رقم الصنف"/>
    <tableColumn id="2" name="اسم الصنف"/>
    <tableColumn id="3" name="الوحدة"/>
    <tableColumn id="4" name="سعر الشراء"/>
    <tableColumn id="5" name="حد إعادة الطلب"/>
  </tableColumns>
  <tableStyleInfo name="TableStyleLight9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B2:B9"/>
  <sheetViews>
    <sheetView showGridLines="0" rightToLeft="1" workbookViewId="0">
      <selection activeCell="A1" sqref="A1"/>
    </sheetView>
  </sheetViews>
  <sheetFormatPr baseColWidth="8" defaultRowHeight="15"/>
  <cols>
    <col width="90" customWidth="1" min="2" max="2"/>
  </cols>
  <sheetData>
    <row r="2">
      <c r="B2" s="1" t="inlineStr">
        <is>
          <t>ملف جرد وحركة مستودع — علي سليم · ICDL for All</t>
        </is>
      </c>
    </row>
    <row r="3">
      <c r="B3" s="2" t="inlineStr"/>
    </row>
    <row r="4">
      <c r="B4" s="2" t="inlineStr">
        <is>
          <t>1) ورقة «الأصناف»: أضف كل صنف مرة واحدة مع سعر الشراء وحد إعادة الطلب.</t>
        </is>
      </c>
    </row>
    <row r="5">
      <c r="B5" s="2" t="inlineStr">
        <is>
          <t>2) ورقة «الحركات»: سجّل كل وارد أو صادر في صف جديد. اختر رقم الصنف والنوع من القائمة.</t>
        </is>
      </c>
    </row>
    <row r="6">
      <c r="B6" s="2" t="inlineStr">
        <is>
          <t>3) ورقة «الرصيد»: تُحسب وحدها — الكمية الحالية وقيمتها، والصنف الذي يحتاج طلبًا يظهر باللون الأحمر.</t>
        </is>
      </c>
    </row>
    <row r="7">
      <c r="B7" s="2" t="inlineStr"/>
    </row>
    <row r="8">
      <c r="B8" s="3" t="inlineStr">
        <is>
          <t>الخلايا الصفراء للإدخال. الصفوف الموجودة أمثلة — امسحها وضع بياناتك.</t>
        </is>
      </c>
    </row>
    <row r="9">
      <c r="B9" s="2" t="inlineStr">
        <is>
          <t>الشرح بالفيديو على قناة ICDL for All — وكل الدروس على https://ali-saleem.com/excel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6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2" customWidth="1" min="4" max="4"/>
    <col width="16" customWidth="1" min="5" max="5"/>
  </cols>
  <sheetData>
    <row r="1">
      <c r="A1" s="4" t="inlineStr">
        <is>
          <t>رقم الصنف</t>
        </is>
      </c>
      <c r="B1" s="4" t="inlineStr">
        <is>
          <t>اسم الصنف</t>
        </is>
      </c>
      <c r="C1" s="4" t="inlineStr">
        <is>
          <t>الوحدة</t>
        </is>
      </c>
      <c r="D1" s="4" t="inlineStr">
        <is>
          <t>سعر الشراء</t>
        </is>
      </c>
      <c r="E1" s="4" t="inlineStr">
        <is>
          <t>حد إعادة الطلب</t>
        </is>
      </c>
    </row>
    <row r="2">
      <c r="A2" s="5" t="inlineStr">
        <is>
          <t>P001</t>
        </is>
      </c>
      <c r="B2" s="5" t="inlineStr">
        <is>
          <t>ورق طباعة A4</t>
        </is>
      </c>
      <c r="C2" s="5" t="inlineStr">
        <is>
          <t>رزمة</t>
        </is>
      </c>
      <c r="D2" s="6" t="n">
        <v>4.5</v>
      </c>
      <c r="E2" s="5" t="n">
        <v>20</v>
      </c>
    </row>
    <row r="3">
      <c r="A3" s="5" t="inlineStr">
        <is>
          <t>P002</t>
        </is>
      </c>
      <c r="B3" s="5" t="inlineStr">
        <is>
          <t>حبر طابعة أسود</t>
        </is>
      </c>
      <c r="C3" s="5" t="inlineStr">
        <is>
          <t>علبة</t>
        </is>
      </c>
      <c r="D3" s="6" t="n">
        <v>18</v>
      </c>
      <c r="E3" s="5" t="n">
        <v>5</v>
      </c>
    </row>
    <row r="4">
      <c r="A4" s="5" t="inlineStr">
        <is>
          <t>P003</t>
        </is>
      </c>
      <c r="B4" s="5" t="inlineStr">
        <is>
          <t>أقلام حبر جاف</t>
        </is>
      </c>
      <c r="C4" s="5" t="inlineStr">
        <is>
          <t>علبة</t>
        </is>
      </c>
      <c r="D4" s="6" t="n">
        <v>3</v>
      </c>
      <c r="E4" s="5" t="n">
        <v>10</v>
      </c>
    </row>
    <row r="5">
      <c r="A5" s="5" t="inlineStr">
        <is>
          <t>P004</t>
        </is>
      </c>
      <c r="B5" s="5" t="inlineStr">
        <is>
          <t>دباسة</t>
        </is>
      </c>
      <c r="C5" s="5" t="inlineStr">
        <is>
          <t>قطعة</t>
        </is>
      </c>
      <c r="D5" s="6" t="n">
        <v>6</v>
      </c>
      <c r="E5" s="5" t="n">
        <v>4</v>
      </c>
    </row>
    <row r="6">
      <c r="A6" s="5" t="inlineStr">
        <is>
          <t>P005</t>
        </is>
      </c>
      <c r="B6" s="5" t="inlineStr">
        <is>
          <t>ملفات بلاستيك</t>
        </is>
      </c>
      <c r="C6" s="5" t="inlineStr">
        <is>
          <t>حزمة</t>
        </is>
      </c>
      <c r="D6" s="6" t="n">
        <v>2.5</v>
      </c>
      <c r="E6" s="5" t="n">
        <v>15</v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5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26" customWidth="1" min="3" max="3"/>
    <col width="10" customWidth="1" min="4" max="4"/>
    <col width="10" customWidth="1" min="5" max="5"/>
  </cols>
  <sheetData>
    <row r="1">
      <c r="A1" s="4" t="inlineStr">
        <is>
          <t>التاريخ</t>
        </is>
      </c>
      <c r="B1" s="4" t="inlineStr">
        <is>
          <t>رقم الصنف</t>
        </is>
      </c>
      <c r="C1" s="4" t="inlineStr">
        <is>
          <t>اسم الصنف</t>
        </is>
      </c>
      <c r="D1" s="4" t="inlineStr">
        <is>
          <t>النوع</t>
        </is>
      </c>
      <c r="E1" s="4" t="inlineStr">
        <is>
          <t>الكمية</t>
        </is>
      </c>
    </row>
    <row r="2">
      <c r="A2" s="7" t="n">
        <v>46327</v>
      </c>
      <c r="B2" s="8" t="inlineStr">
        <is>
          <t>P001</t>
        </is>
      </c>
      <c r="C2" s="9">
        <f>IF(B2="","",IFERROR(INDEX('الأصناف'!$B$2:$B$200,MATCH(B2,'الأصناف'!$A$2:$A$200,0)),"رقم غير موجود"))</f>
        <v/>
      </c>
      <c r="D2" s="8" t="inlineStr">
        <is>
          <t>وارد</t>
        </is>
      </c>
      <c r="E2" s="8" t="n">
        <v>60</v>
      </c>
    </row>
    <row r="3">
      <c r="A3" s="7" t="n">
        <v>46327</v>
      </c>
      <c r="B3" s="8" t="inlineStr">
        <is>
          <t>P002</t>
        </is>
      </c>
      <c r="C3" s="9">
        <f>IF(B3="","",IFERROR(INDEX('الأصناف'!$B$2:$B$200,MATCH(B3,'الأصناف'!$A$2:$A$200,0)),"رقم غير موجود"))</f>
        <v/>
      </c>
      <c r="D3" s="8" t="inlineStr">
        <is>
          <t>وارد</t>
        </is>
      </c>
      <c r="E3" s="8" t="n">
        <v>12</v>
      </c>
    </row>
    <row r="4">
      <c r="A4" s="7" t="n">
        <v>46327</v>
      </c>
      <c r="B4" s="8" t="inlineStr">
        <is>
          <t>P003</t>
        </is>
      </c>
      <c r="C4" s="9">
        <f>IF(B4="","",IFERROR(INDEX('الأصناف'!$B$2:$B$200,MATCH(B4,'الأصناف'!$A$2:$A$200,0)),"رقم غير موجود"))</f>
        <v/>
      </c>
      <c r="D4" s="8" t="inlineStr">
        <is>
          <t>وارد</t>
        </is>
      </c>
      <c r="E4" s="8" t="n">
        <v>30</v>
      </c>
    </row>
    <row r="5">
      <c r="A5" s="7" t="n">
        <v>46327</v>
      </c>
      <c r="B5" s="8" t="inlineStr">
        <is>
          <t>P004</t>
        </is>
      </c>
      <c r="C5" s="9">
        <f>IF(B5="","",IFERROR(INDEX('الأصناف'!$B$2:$B$200,MATCH(B5,'الأصناف'!$A$2:$A$200,0)),"رقم غير موجود"))</f>
        <v/>
      </c>
      <c r="D5" s="8" t="inlineStr">
        <is>
          <t>وارد</t>
        </is>
      </c>
      <c r="E5" s="8" t="n">
        <v>10</v>
      </c>
    </row>
    <row r="6">
      <c r="A6" s="7" t="n">
        <v>46327</v>
      </c>
      <c r="B6" s="8" t="inlineStr">
        <is>
          <t>P005</t>
        </is>
      </c>
      <c r="C6" s="9">
        <f>IF(B6="","",IFERROR(INDEX('الأصناف'!$B$2:$B$200,MATCH(B6,'الأصناف'!$A$2:$A$200,0)),"رقم غير موجود"))</f>
        <v/>
      </c>
      <c r="D6" s="8" t="inlineStr">
        <is>
          <t>وارد</t>
        </is>
      </c>
      <c r="E6" s="8" t="n">
        <v>40</v>
      </c>
    </row>
    <row r="7">
      <c r="A7" s="7" t="n">
        <v>46329</v>
      </c>
      <c r="B7" s="8" t="inlineStr">
        <is>
          <t>P001</t>
        </is>
      </c>
      <c r="C7" s="9">
        <f>IF(B7="","",IFERROR(INDEX('الأصناف'!$B$2:$B$200,MATCH(B7,'الأصناف'!$A$2:$A$200,0)),"رقم غير موجود"))</f>
        <v/>
      </c>
      <c r="D7" s="8" t="inlineStr">
        <is>
          <t>صادر</t>
        </is>
      </c>
      <c r="E7" s="8" t="n">
        <v>25</v>
      </c>
    </row>
    <row r="8">
      <c r="A8" s="7" t="n">
        <v>46330</v>
      </c>
      <c r="B8" s="8" t="inlineStr">
        <is>
          <t>P002</t>
        </is>
      </c>
      <c r="C8" s="9">
        <f>IF(B8="","",IFERROR(INDEX('الأصناف'!$B$2:$B$200,MATCH(B8,'الأصناف'!$A$2:$A$200,0)),"رقم غير موجود"))</f>
        <v/>
      </c>
      <c r="D8" s="8" t="inlineStr">
        <is>
          <t>صادر</t>
        </is>
      </c>
      <c r="E8" s="8" t="n">
        <v>8</v>
      </c>
    </row>
    <row r="9">
      <c r="A9" s="7" t="n">
        <v>46331</v>
      </c>
      <c r="B9" s="8" t="inlineStr">
        <is>
          <t>P005</t>
        </is>
      </c>
      <c r="C9" s="9">
        <f>IF(B9="","",IFERROR(INDEX('الأصناف'!$B$2:$B$200,MATCH(B9,'الأصناف'!$A$2:$A$200,0)),"رقم غير موجود"))</f>
        <v/>
      </c>
      <c r="D9" s="8" t="inlineStr">
        <is>
          <t>صادر</t>
        </is>
      </c>
      <c r="E9" s="8" t="n">
        <v>30</v>
      </c>
    </row>
    <row r="10">
      <c r="A10" s="7" t="n">
        <v>46332</v>
      </c>
      <c r="B10" s="8" t="inlineStr">
        <is>
          <t>P001</t>
        </is>
      </c>
      <c r="C10" s="9">
        <f>IF(B10="","",IFERROR(INDEX('الأصناف'!$B$2:$B$200,MATCH(B10,'الأصناف'!$A$2:$A$200,0)),"رقم غير موجود"))</f>
        <v/>
      </c>
      <c r="D10" s="8" t="inlineStr">
        <is>
          <t>صادر</t>
        </is>
      </c>
      <c r="E10" s="8" t="n">
        <v>18</v>
      </c>
    </row>
    <row r="11">
      <c r="A11" s="7" t="n">
        <v>46333</v>
      </c>
      <c r="B11" s="8" t="inlineStr">
        <is>
          <t>P003</t>
        </is>
      </c>
      <c r="C11" s="9">
        <f>IF(B11="","",IFERROR(INDEX('الأصناف'!$B$2:$B$200,MATCH(B11,'الأصناف'!$A$2:$A$200,0)),"رقم غير موجود"))</f>
        <v/>
      </c>
      <c r="D11" s="8" t="inlineStr">
        <is>
          <t>صادر</t>
        </is>
      </c>
      <c r="E11" s="8" t="n">
        <v>12</v>
      </c>
    </row>
    <row r="12">
      <c r="A12" s="7" t="n"/>
      <c r="B12" s="8" t="n"/>
      <c r="C12" s="9">
        <f>IF(B12="","",IFERROR(INDEX('الأصناف'!$B$2:$B$200,MATCH(B12,'الأصناف'!$A$2:$A$200,0)),"رقم غير موجود"))</f>
        <v/>
      </c>
      <c r="D12" s="8" t="n"/>
      <c r="E12" s="8" t="n"/>
    </row>
    <row r="13">
      <c r="A13" s="7" t="n"/>
      <c r="B13" s="8" t="n"/>
      <c r="C13" s="9">
        <f>IF(B13="","",IFERROR(INDEX('الأصناف'!$B$2:$B$200,MATCH(B13,'الأصناف'!$A$2:$A$200,0)),"رقم غير موجود"))</f>
        <v/>
      </c>
      <c r="D13" s="8" t="n"/>
      <c r="E13" s="8" t="n"/>
    </row>
    <row r="14">
      <c r="A14" s="7" t="n"/>
      <c r="B14" s="8" t="n"/>
      <c r="C14" s="9">
        <f>IF(B14="","",IFERROR(INDEX('الأصناف'!$B$2:$B$200,MATCH(B14,'الأصناف'!$A$2:$A$200,0)),"رقم غير موجود"))</f>
        <v/>
      </c>
      <c r="D14" s="8" t="n"/>
      <c r="E14" s="8" t="n"/>
    </row>
    <row r="15">
      <c r="A15" s="7" t="n"/>
      <c r="B15" s="8" t="n"/>
      <c r="C15" s="9">
        <f>IF(B15="","",IFERROR(INDEX('الأصناف'!$B$2:$B$200,MATCH(B15,'الأصناف'!$A$2:$A$200,0)),"رقم غير موجود"))</f>
        <v/>
      </c>
      <c r="D15" s="8" t="n"/>
      <c r="E15" s="8" t="n"/>
    </row>
    <row r="16">
      <c r="A16" s="7" t="n"/>
      <c r="B16" s="8" t="n"/>
      <c r="C16" s="9">
        <f>IF(B16="","",IFERROR(INDEX('الأصناف'!$B$2:$B$200,MATCH(B16,'الأصناف'!$A$2:$A$200,0)),"رقم غير موجود"))</f>
        <v/>
      </c>
      <c r="D16" s="8" t="n"/>
      <c r="E16" s="8" t="n"/>
    </row>
    <row r="17">
      <c r="A17" s="7" t="n"/>
      <c r="B17" s="8" t="n"/>
      <c r="C17" s="9">
        <f>IF(B17="","",IFERROR(INDEX('الأصناف'!$B$2:$B$200,MATCH(B17,'الأصناف'!$A$2:$A$200,0)),"رقم غير موجود"))</f>
        <v/>
      </c>
      <c r="D17" s="8" t="n"/>
      <c r="E17" s="8" t="n"/>
    </row>
    <row r="18">
      <c r="A18" s="7" t="n"/>
      <c r="B18" s="8" t="n"/>
      <c r="C18" s="9">
        <f>IF(B18="","",IFERROR(INDEX('الأصناف'!$B$2:$B$200,MATCH(B18,'الأصناف'!$A$2:$A$200,0)),"رقم غير موجود"))</f>
        <v/>
      </c>
      <c r="D18" s="8" t="n"/>
      <c r="E18" s="8" t="n"/>
    </row>
    <row r="19">
      <c r="A19" s="7" t="n"/>
      <c r="B19" s="8" t="n"/>
      <c r="C19" s="9">
        <f>IF(B19="","",IFERROR(INDEX('الأصناف'!$B$2:$B$200,MATCH(B19,'الأصناف'!$A$2:$A$200,0)),"رقم غير موجود"))</f>
        <v/>
      </c>
      <c r="D19" s="8" t="n"/>
      <c r="E19" s="8" t="n"/>
    </row>
    <row r="20">
      <c r="A20" s="7" t="n"/>
      <c r="B20" s="8" t="n"/>
      <c r="C20" s="9">
        <f>IF(B20="","",IFERROR(INDEX('الأصناف'!$B$2:$B$200,MATCH(B20,'الأصناف'!$A$2:$A$200,0)),"رقم غير موجود"))</f>
        <v/>
      </c>
      <c r="D20" s="8" t="n"/>
      <c r="E20" s="8" t="n"/>
    </row>
    <row r="21">
      <c r="A21" s="7" t="n"/>
      <c r="B21" s="8" t="n"/>
      <c r="C21" s="9">
        <f>IF(B21="","",IFERROR(INDEX('الأصناف'!$B$2:$B$200,MATCH(B21,'الأصناف'!$A$2:$A$200,0)),"رقم غير موجود"))</f>
        <v/>
      </c>
      <c r="D21" s="8" t="n"/>
      <c r="E21" s="8" t="n"/>
    </row>
    <row r="22">
      <c r="A22" s="7" t="n"/>
      <c r="B22" s="8" t="n"/>
      <c r="C22" s="9">
        <f>IF(B22="","",IFERROR(INDEX('الأصناف'!$B$2:$B$200,MATCH(B22,'الأصناف'!$A$2:$A$200,0)),"رقم غير موجود"))</f>
        <v/>
      </c>
      <c r="D22" s="8" t="n"/>
      <c r="E22" s="8" t="n"/>
    </row>
    <row r="23">
      <c r="A23" s="7" t="n"/>
      <c r="B23" s="8" t="n"/>
      <c r="C23" s="9">
        <f>IF(B23="","",IFERROR(INDEX('الأصناف'!$B$2:$B$200,MATCH(B23,'الأصناف'!$A$2:$A$200,0)),"رقم غير موجود"))</f>
        <v/>
      </c>
      <c r="D23" s="8" t="n"/>
      <c r="E23" s="8" t="n"/>
    </row>
    <row r="24">
      <c r="A24" s="7" t="n"/>
      <c r="B24" s="8" t="n"/>
      <c r="C24" s="9">
        <f>IF(B24="","",IFERROR(INDEX('الأصناف'!$B$2:$B$200,MATCH(B24,'الأصناف'!$A$2:$A$200,0)),"رقم غير موجود"))</f>
        <v/>
      </c>
      <c r="D24" s="8" t="n"/>
      <c r="E24" s="8" t="n"/>
    </row>
    <row r="25">
      <c r="A25" s="7" t="n"/>
      <c r="B25" s="8" t="n"/>
      <c r="C25" s="9">
        <f>IF(B25="","",IFERROR(INDEX('الأصناف'!$B$2:$B$200,MATCH(B25,'الأصناف'!$A$2:$A$200,0)),"رقم غير موجود"))</f>
        <v/>
      </c>
      <c r="D25" s="8" t="n"/>
      <c r="E25" s="8" t="n"/>
    </row>
    <row r="26">
      <c r="A26" s="7" t="n"/>
      <c r="B26" s="8" t="n"/>
      <c r="C26" s="9">
        <f>IF(B26="","",IFERROR(INDEX('الأصناف'!$B$2:$B$200,MATCH(B26,'الأصناف'!$A$2:$A$200,0)),"رقم غير موجود"))</f>
        <v/>
      </c>
      <c r="D26" s="8" t="n"/>
      <c r="E26" s="8" t="n"/>
    </row>
    <row r="27">
      <c r="A27" s="7" t="n"/>
      <c r="B27" s="8" t="n"/>
      <c r="C27" s="9">
        <f>IF(B27="","",IFERROR(INDEX('الأصناف'!$B$2:$B$200,MATCH(B27,'الأصناف'!$A$2:$A$200,0)),"رقم غير موجود"))</f>
        <v/>
      </c>
      <c r="D27" s="8" t="n"/>
      <c r="E27" s="8" t="n"/>
    </row>
    <row r="28">
      <c r="A28" s="7" t="n"/>
      <c r="B28" s="8" t="n"/>
      <c r="C28" s="9">
        <f>IF(B28="","",IFERROR(INDEX('الأصناف'!$B$2:$B$200,MATCH(B28,'الأصناف'!$A$2:$A$200,0)),"رقم غير موجود"))</f>
        <v/>
      </c>
      <c r="D28" s="8" t="n"/>
      <c r="E28" s="8" t="n"/>
    </row>
    <row r="29">
      <c r="A29" s="7" t="n"/>
      <c r="B29" s="8" t="n"/>
      <c r="C29" s="9">
        <f>IF(B29="","",IFERROR(INDEX('الأصناف'!$B$2:$B$200,MATCH(B29,'الأصناف'!$A$2:$A$200,0)),"رقم غير موجود"))</f>
        <v/>
      </c>
      <c r="D29" s="8" t="n"/>
      <c r="E29" s="8" t="n"/>
    </row>
    <row r="30">
      <c r="A30" s="7" t="n"/>
      <c r="B30" s="8" t="n"/>
      <c r="C30" s="9">
        <f>IF(B30="","",IFERROR(INDEX('الأصناف'!$B$2:$B$200,MATCH(B30,'الأصناف'!$A$2:$A$200,0)),"رقم غير موجود"))</f>
        <v/>
      </c>
      <c r="D30" s="8" t="n"/>
      <c r="E30" s="8" t="n"/>
    </row>
    <row r="31">
      <c r="A31" s="7" t="n"/>
      <c r="B31" s="8" t="n"/>
      <c r="C31" s="9">
        <f>IF(B31="","",IFERROR(INDEX('الأصناف'!$B$2:$B$200,MATCH(B31,'الأصناف'!$A$2:$A$200,0)),"رقم غير موجود"))</f>
        <v/>
      </c>
      <c r="D31" s="8" t="n"/>
      <c r="E31" s="8" t="n"/>
    </row>
    <row r="32">
      <c r="A32" s="7" t="n"/>
      <c r="B32" s="8" t="n"/>
      <c r="C32" s="9">
        <f>IF(B32="","",IFERROR(INDEX('الأصناف'!$B$2:$B$200,MATCH(B32,'الأصناف'!$A$2:$A$200,0)),"رقم غير موجود"))</f>
        <v/>
      </c>
      <c r="D32" s="8" t="n"/>
      <c r="E32" s="8" t="n"/>
    </row>
    <row r="33">
      <c r="A33" s="7" t="n"/>
      <c r="B33" s="8" t="n"/>
      <c r="C33" s="9">
        <f>IF(B33="","",IFERROR(INDEX('الأصناف'!$B$2:$B$200,MATCH(B33,'الأصناف'!$A$2:$A$200,0)),"رقم غير موجود"))</f>
        <v/>
      </c>
      <c r="D33" s="8" t="n"/>
      <c r="E33" s="8" t="n"/>
    </row>
    <row r="34">
      <c r="A34" s="7" t="n"/>
      <c r="B34" s="8" t="n"/>
      <c r="C34" s="9">
        <f>IF(B34="","",IFERROR(INDEX('الأصناف'!$B$2:$B$200,MATCH(B34,'الأصناف'!$A$2:$A$200,0)),"رقم غير موجود"))</f>
        <v/>
      </c>
      <c r="D34" s="8" t="n"/>
      <c r="E34" s="8" t="n"/>
    </row>
    <row r="35">
      <c r="A35" s="7" t="n"/>
      <c r="B35" s="8" t="n"/>
      <c r="C35" s="9">
        <f>IF(B35="","",IFERROR(INDEX('الأصناف'!$B$2:$B$200,MATCH(B35,'الأصناف'!$A$2:$A$200,0)),"رقم غير موجود"))</f>
        <v/>
      </c>
      <c r="D35" s="8" t="n"/>
      <c r="E35" s="8" t="n"/>
    </row>
    <row r="36">
      <c r="A36" s="7" t="n"/>
      <c r="B36" s="8" t="n"/>
      <c r="C36" s="9">
        <f>IF(B36="","",IFERROR(INDEX('الأصناف'!$B$2:$B$200,MATCH(B36,'الأصناف'!$A$2:$A$200,0)),"رقم غير موجود"))</f>
        <v/>
      </c>
      <c r="D36" s="8" t="n"/>
      <c r="E36" s="8" t="n"/>
    </row>
    <row r="37">
      <c r="A37" s="7" t="n"/>
      <c r="B37" s="8" t="n"/>
      <c r="C37" s="9">
        <f>IF(B37="","",IFERROR(INDEX('الأصناف'!$B$2:$B$200,MATCH(B37,'الأصناف'!$A$2:$A$200,0)),"رقم غير موجود"))</f>
        <v/>
      </c>
      <c r="D37" s="8" t="n"/>
      <c r="E37" s="8" t="n"/>
    </row>
    <row r="38">
      <c r="A38" s="7" t="n"/>
      <c r="B38" s="8" t="n"/>
      <c r="C38" s="9">
        <f>IF(B38="","",IFERROR(INDEX('الأصناف'!$B$2:$B$200,MATCH(B38,'الأصناف'!$A$2:$A$200,0)),"رقم غير موجود"))</f>
        <v/>
      </c>
      <c r="D38" s="8" t="n"/>
      <c r="E38" s="8" t="n"/>
    </row>
    <row r="39">
      <c r="A39" s="7" t="n"/>
      <c r="B39" s="8" t="n"/>
      <c r="C39" s="9">
        <f>IF(B39="","",IFERROR(INDEX('الأصناف'!$B$2:$B$200,MATCH(B39,'الأصناف'!$A$2:$A$200,0)),"رقم غير موجود"))</f>
        <v/>
      </c>
      <c r="D39" s="8" t="n"/>
      <c r="E39" s="8" t="n"/>
    </row>
    <row r="40">
      <c r="A40" s="7" t="n"/>
      <c r="B40" s="8" t="n"/>
      <c r="C40" s="9">
        <f>IF(B40="","",IFERROR(INDEX('الأصناف'!$B$2:$B$200,MATCH(B40,'الأصناف'!$A$2:$A$200,0)),"رقم غير موجود"))</f>
        <v/>
      </c>
      <c r="D40" s="8" t="n"/>
      <c r="E40" s="8" t="n"/>
    </row>
    <row r="41">
      <c r="A41" s="7" t="n"/>
      <c r="B41" s="8" t="n"/>
      <c r="C41" s="9">
        <f>IF(B41="","",IFERROR(INDEX('الأصناف'!$B$2:$B$200,MATCH(B41,'الأصناف'!$A$2:$A$200,0)),"رقم غير موجود"))</f>
        <v/>
      </c>
      <c r="D41" s="8" t="n"/>
      <c r="E41" s="8" t="n"/>
    </row>
    <row r="42">
      <c r="A42" s="7" t="n"/>
      <c r="B42" s="8" t="n"/>
      <c r="C42" s="9">
        <f>IF(B42="","",IFERROR(INDEX('الأصناف'!$B$2:$B$200,MATCH(B42,'الأصناف'!$A$2:$A$200,0)),"رقم غير موجود"))</f>
        <v/>
      </c>
      <c r="D42" s="8" t="n"/>
      <c r="E42" s="8" t="n"/>
    </row>
    <row r="43">
      <c r="A43" s="7" t="n"/>
      <c r="B43" s="8" t="n"/>
      <c r="C43" s="9">
        <f>IF(B43="","",IFERROR(INDEX('الأصناف'!$B$2:$B$200,MATCH(B43,'الأصناف'!$A$2:$A$200,0)),"رقم غير موجود"))</f>
        <v/>
      </c>
      <c r="D43" s="8" t="n"/>
      <c r="E43" s="8" t="n"/>
    </row>
    <row r="44">
      <c r="A44" s="7" t="n"/>
      <c r="B44" s="8" t="n"/>
      <c r="C44" s="9">
        <f>IF(B44="","",IFERROR(INDEX('الأصناف'!$B$2:$B$200,MATCH(B44,'الأصناف'!$A$2:$A$200,0)),"رقم غير موجود"))</f>
        <v/>
      </c>
      <c r="D44" s="8" t="n"/>
      <c r="E44" s="8" t="n"/>
    </row>
    <row r="45">
      <c r="A45" s="7" t="n"/>
      <c r="B45" s="8" t="n"/>
      <c r="C45" s="9">
        <f>IF(B45="","",IFERROR(INDEX('الأصناف'!$B$2:$B$200,MATCH(B45,'الأصناف'!$A$2:$A$200,0)),"رقم غير موجود"))</f>
        <v/>
      </c>
      <c r="D45" s="8" t="n"/>
      <c r="E45" s="8" t="n"/>
    </row>
    <row r="46">
      <c r="A46" s="7" t="n"/>
      <c r="B46" s="8" t="n"/>
      <c r="C46" s="9">
        <f>IF(B46="","",IFERROR(INDEX('الأصناف'!$B$2:$B$200,MATCH(B46,'الأصناف'!$A$2:$A$200,0)),"رقم غير موجود"))</f>
        <v/>
      </c>
      <c r="D46" s="8" t="n"/>
      <c r="E46" s="8" t="n"/>
    </row>
    <row r="47">
      <c r="A47" s="7" t="n"/>
      <c r="B47" s="8" t="n"/>
      <c r="C47" s="9">
        <f>IF(B47="","",IFERROR(INDEX('الأصناف'!$B$2:$B$200,MATCH(B47,'الأصناف'!$A$2:$A$200,0)),"رقم غير موجود"))</f>
        <v/>
      </c>
      <c r="D47" s="8" t="n"/>
      <c r="E47" s="8" t="n"/>
    </row>
    <row r="48">
      <c r="A48" s="7" t="n"/>
      <c r="B48" s="8" t="n"/>
      <c r="C48" s="9">
        <f>IF(B48="","",IFERROR(INDEX('الأصناف'!$B$2:$B$200,MATCH(B48,'الأصناف'!$A$2:$A$200,0)),"رقم غير موجود"))</f>
        <v/>
      </c>
      <c r="D48" s="8" t="n"/>
      <c r="E48" s="8" t="n"/>
    </row>
    <row r="49">
      <c r="A49" s="7" t="n"/>
      <c r="B49" s="8" t="n"/>
      <c r="C49" s="9">
        <f>IF(B49="","",IFERROR(INDEX('الأصناف'!$B$2:$B$200,MATCH(B49,'الأصناف'!$A$2:$A$200,0)),"رقم غير موجود"))</f>
        <v/>
      </c>
      <c r="D49" s="8" t="n"/>
      <c r="E49" s="8" t="n"/>
    </row>
    <row r="50">
      <c r="A50" s="7" t="n"/>
      <c r="B50" s="8" t="n"/>
      <c r="C50" s="9">
        <f>IF(B50="","",IFERROR(INDEX('الأصناف'!$B$2:$B$200,MATCH(B50,'الأصناف'!$A$2:$A$200,0)),"رقم غير موجود"))</f>
        <v/>
      </c>
      <c r="D50" s="8" t="n"/>
      <c r="E50" s="8" t="n"/>
    </row>
    <row r="51">
      <c r="A51" s="7" t="n"/>
      <c r="B51" s="8" t="n"/>
      <c r="C51" s="9">
        <f>IF(B51="","",IFERROR(INDEX('الأصناف'!$B$2:$B$200,MATCH(B51,'الأصناف'!$A$2:$A$200,0)),"رقم غير موجود"))</f>
        <v/>
      </c>
      <c r="D51" s="8" t="n"/>
      <c r="E51" s="8" t="n"/>
    </row>
    <row r="52">
      <c r="A52" s="7" t="n"/>
      <c r="B52" s="8" t="n"/>
      <c r="C52" s="9">
        <f>IF(B52="","",IFERROR(INDEX('الأصناف'!$B$2:$B$200,MATCH(B52,'الأصناف'!$A$2:$A$200,0)),"رقم غير موجود"))</f>
        <v/>
      </c>
      <c r="D52" s="8" t="n"/>
      <c r="E52" s="8" t="n"/>
    </row>
    <row r="53">
      <c r="A53" s="7" t="n"/>
      <c r="B53" s="8" t="n"/>
      <c r="C53" s="9">
        <f>IF(B53="","",IFERROR(INDEX('الأصناف'!$B$2:$B$200,MATCH(B53,'الأصناف'!$A$2:$A$200,0)),"رقم غير موجود"))</f>
        <v/>
      </c>
      <c r="D53" s="8" t="n"/>
      <c r="E53" s="8" t="n"/>
    </row>
    <row r="54">
      <c r="A54" s="7" t="n"/>
      <c r="B54" s="8" t="n"/>
      <c r="C54" s="9">
        <f>IF(B54="","",IFERROR(INDEX('الأصناف'!$B$2:$B$200,MATCH(B54,'الأصناف'!$A$2:$A$200,0)),"رقم غير موجود"))</f>
        <v/>
      </c>
      <c r="D54" s="8" t="n"/>
      <c r="E54" s="8" t="n"/>
    </row>
    <row r="55">
      <c r="A55" s="7" t="n"/>
      <c r="B55" s="8" t="n"/>
      <c r="C55" s="9">
        <f>IF(B55="","",IFERROR(INDEX('الأصناف'!$B$2:$B$200,MATCH(B55,'الأصناف'!$A$2:$A$200,0)),"رقم غير موجود"))</f>
        <v/>
      </c>
      <c r="D55" s="8" t="n"/>
      <c r="E55" s="8" t="n"/>
    </row>
    <row r="56">
      <c r="A56" s="7" t="n"/>
      <c r="B56" s="8" t="n"/>
      <c r="C56" s="9">
        <f>IF(B56="","",IFERROR(INDEX('الأصناف'!$B$2:$B$200,MATCH(B56,'الأصناف'!$A$2:$A$200,0)),"رقم غير موجود"))</f>
        <v/>
      </c>
      <c r="D56" s="8" t="n"/>
      <c r="E56" s="8" t="n"/>
    </row>
    <row r="57">
      <c r="A57" s="7" t="n"/>
      <c r="B57" s="8" t="n"/>
      <c r="C57" s="9">
        <f>IF(B57="","",IFERROR(INDEX('الأصناف'!$B$2:$B$200,MATCH(B57,'الأصناف'!$A$2:$A$200,0)),"رقم غير موجود"))</f>
        <v/>
      </c>
      <c r="D57" s="8" t="n"/>
      <c r="E57" s="8" t="n"/>
    </row>
    <row r="58">
      <c r="A58" s="7" t="n"/>
      <c r="B58" s="8" t="n"/>
      <c r="C58" s="9">
        <f>IF(B58="","",IFERROR(INDEX('الأصناف'!$B$2:$B$200,MATCH(B58,'الأصناف'!$A$2:$A$200,0)),"رقم غير موجود"))</f>
        <v/>
      </c>
      <c r="D58" s="8" t="n"/>
      <c r="E58" s="8" t="n"/>
    </row>
    <row r="59">
      <c r="A59" s="7" t="n"/>
      <c r="B59" s="8" t="n"/>
      <c r="C59" s="9">
        <f>IF(B59="","",IFERROR(INDEX('الأصناف'!$B$2:$B$200,MATCH(B59,'الأصناف'!$A$2:$A$200,0)),"رقم غير موجود"))</f>
        <v/>
      </c>
      <c r="D59" s="8" t="n"/>
      <c r="E59" s="8" t="n"/>
    </row>
    <row r="60">
      <c r="A60" s="7" t="n"/>
      <c r="B60" s="8" t="n"/>
      <c r="C60" s="9">
        <f>IF(B60="","",IFERROR(INDEX('الأصناف'!$B$2:$B$200,MATCH(B60,'الأصناف'!$A$2:$A$200,0)),"رقم غير موجود"))</f>
        <v/>
      </c>
      <c r="D60" s="8" t="n"/>
      <c r="E60" s="8" t="n"/>
    </row>
    <row r="61">
      <c r="A61" s="7" t="n"/>
      <c r="B61" s="8" t="n"/>
      <c r="C61" s="9">
        <f>IF(B61="","",IFERROR(INDEX('الأصناف'!$B$2:$B$200,MATCH(B61,'الأصناف'!$A$2:$A$200,0)),"رقم غير موجود"))</f>
        <v/>
      </c>
      <c r="D61" s="8" t="n"/>
      <c r="E61" s="8" t="n"/>
    </row>
    <row r="62">
      <c r="A62" s="7" t="n"/>
      <c r="B62" s="8" t="n"/>
      <c r="C62" s="9">
        <f>IF(B62="","",IFERROR(INDEX('الأصناف'!$B$2:$B$200,MATCH(B62,'الأصناف'!$A$2:$A$200,0)),"رقم غير موجود"))</f>
        <v/>
      </c>
      <c r="D62" s="8" t="n"/>
      <c r="E62" s="8" t="n"/>
    </row>
    <row r="63">
      <c r="A63" s="7" t="n"/>
      <c r="B63" s="8" t="n"/>
      <c r="C63" s="9">
        <f>IF(B63="","",IFERROR(INDEX('الأصناف'!$B$2:$B$200,MATCH(B63,'الأصناف'!$A$2:$A$200,0)),"رقم غير موجود"))</f>
        <v/>
      </c>
      <c r="D63" s="8" t="n"/>
      <c r="E63" s="8" t="n"/>
    </row>
    <row r="64">
      <c r="A64" s="7" t="n"/>
      <c r="B64" s="8" t="n"/>
      <c r="C64" s="9">
        <f>IF(B64="","",IFERROR(INDEX('الأصناف'!$B$2:$B$200,MATCH(B64,'الأصناف'!$A$2:$A$200,0)),"رقم غير موجود"))</f>
        <v/>
      </c>
      <c r="D64" s="8" t="n"/>
      <c r="E64" s="8" t="n"/>
    </row>
    <row r="65">
      <c r="A65" s="7" t="n"/>
      <c r="B65" s="8" t="n"/>
      <c r="C65" s="9">
        <f>IF(B65="","",IFERROR(INDEX('الأصناف'!$B$2:$B$200,MATCH(B65,'الأصناف'!$A$2:$A$200,0)),"رقم غير موجود"))</f>
        <v/>
      </c>
      <c r="D65" s="8" t="n"/>
      <c r="E65" s="8" t="n"/>
    </row>
    <row r="66">
      <c r="A66" s="7" t="n"/>
      <c r="B66" s="8" t="n"/>
      <c r="C66" s="9">
        <f>IF(B66="","",IFERROR(INDEX('الأصناف'!$B$2:$B$200,MATCH(B66,'الأصناف'!$A$2:$A$200,0)),"رقم غير موجود"))</f>
        <v/>
      </c>
      <c r="D66" s="8" t="n"/>
      <c r="E66" s="8" t="n"/>
    </row>
    <row r="67">
      <c r="A67" s="7" t="n"/>
      <c r="B67" s="8" t="n"/>
      <c r="C67" s="9">
        <f>IF(B67="","",IFERROR(INDEX('الأصناف'!$B$2:$B$200,MATCH(B67,'الأصناف'!$A$2:$A$200,0)),"رقم غير موجود"))</f>
        <v/>
      </c>
      <c r="D67" s="8" t="n"/>
      <c r="E67" s="8" t="n"/>
    </row>
    <row r="68">
      <c r="A68" s="7" t="n"/>
      <c r="B68" s="8" t="n"/>
      <c r="C68" s="9">
        <f>IF(B68="","",IFERROR(INDEX('الأصناف'!$B$2:$B$200,MATCH(B68,'الأصناف'!$A$2:$A$200,0)),"رقم غير موجود"))</f>
        <v/>
      </c>
      <c r="D68" s="8" t="n"/>
      <c r="E68" s="8" t="n"/>
    </row>
    <row r="69">
      <c r="A69" s="7" t="n"/>
      <c r="B69" s="8" t="n"/>
      <c r="C69" s="9">
        <f>IF(B69="","",IFERROR(INDEX('الأصناف'!$B$2:$B$200,MATCH(B69,'الأصناف'!$A$2:$A$200,0)),"رقم غير موجود"))</f>
        <v/>
      </c>
      <c r="D69" s="8" t="n"/>
      <c r="E69" s="8" t="n"/>
    </row>
    <row r="70">
      <c r="A70" s="7" t="n"/>
      <c r="B70" s="8" t="n"/>
      <c r="C70" s="9">
        <f>IF(B70="","",IFERROR(INDEX('الأصناف'!$B$2:$B$200,MATCH(B70,'الأصناف'!$A$2:$A$200,0)),"رقم غير موجود"))</f>
        <v/>
      </c>
      <c r="D70" s="8" t="n"/>
      <c r="E70" s="8" t="n"/>
    </row>
    <row r="71">
      <c r="A71" s="7" t="n"/>
      <c r="B71" s="8" t="n"/>
      <c r="C71" s="9">
        <f>IF(B71="","",IFERROR(INDEX('الأصناف'!$B$2:$B$200,MATCH(B71,'الأصناف'!$A$2:$A$200,0)),"رقم غير موجود"))</f>
        <v/>
      </c>
      <c r="D71" s="8" t="n"/>
      <c r="E71" s="8" t="n"/>
    </row>
    <row r="72">
      <c r="A72" s="7" t="n"/>
      <c r="B72" s="8" t="n"/>
      <c r="C72" s="9">
        <f>IF(B72="","",IFERROR(INDEX('الأصناف'!$B$2:$B$200,MATCH(B72,'الأصناف'!$A$2:$A$200,0)),"رقم غير موجود"))</f>
        <v/>
      </c>
      <c r="D72" s="8" t="n"/>
      <c r="E72" s="8" t="n"/>
    </row>
    <row r="73">
      <c r="A73" s="7" t="n"/>
      <c r="B73" s="8" t="n"/>
      <c r="C73" s="9">
        <f>IF(B73="","",IFERROR(INDEX('الأصناف'!$B$2:$B$200,MATCH(B73,'الأصناف'!$A$2:$A$200,0)),"رقم غير موجود"))</f>
        <v/>
      </c>
      <c r="D73" s="8" t="n"/>
      <c r="E73" s="8" t="n"/>
    </row>
    <row r="74">
      <c r="A74" s="7" t="n"/>
      <c r="B74" s="8" t="n"/>
      <c r="C74" s="9">
        <f>IF(B74="","",IFERROR(INDEX('الأصناف'!$B$2:$B$200,MATCH(B74,'الأصناف'!$A$2:$A$200,0)),"رقم غير موجود"))</f>
        <v/>
      </c>
      <c r="D74" s="8" t="n"/>
      <c r="E74" s="8" t="n"/>
    </row>
    <row r="75">
      <c r="A75" s="7" t="n"/>
      <c r="B75" s="8" t="n"/>
      <c r="C75" s="9">
        <f>IF(B75="","",IFERROR(INDEX('الأصناف'!$B$2:$B$200,MATCH(B75,'الأصناف'!$A$2:$A$200,0)),"رقم غير موجود"))</f>
        <v/>
      </c>
      <c r="D75" s="8" t="n"/>
      <c r="E75" s="8" t="n"/>
    </row>
    <row r="76">
      <c r="A76" s="7" t="n"/>
      <c r="B76" s="8" t="n"/>
      <c r="C76" s="9">
        <f>IF(B76="","",IFERROR(INDEX('الأصناف'!$B$2:$B$200,MATCH(B76,'الأصناف'!$A$2:$A$200,0)),"رقم غير موجود"))</f>
        <v/>
      </c>
      <c r="D76" s="8" t="n"/>
      <c r="E76" s="8" t="n"/>
    </row>
    <row r="77">
      <c r="A77" s="7" t="n"/>
      <c r="B77" s="8" t="n"/>
      <c r="C77" s="9">
        <f>IF(B77="","",IFERROR(INDEX('الأصناف'!$B$2:$B$200,MATCH(B77,'الأصناف'!$A$2:$A$200,0)),"رقم غير موجود"))</f>
        <v/>
      </c>
      <c r="D77" s="8" t="n"/>
      <c r="E77" s="8" t="n"/>
    </row>
    <row r="78">
      <c r="A78" s="7" t="n"/>
      <c r="B78" s="8" t="n"/>
      <c r="C78" s="9">
        <f>IF(B78="","",IFERROR(INDEX('الأصناف'!$B$2:$B$200,MATCH(B78,'الأصناف'!$A$2:$A$200,0)),"رقم غير موجود"))</f>
        <v/>
      </c>
      <c r="D78" s="8" t="n"/>
      <c r="E78" s="8" t="n"/>
    </row>
    <row r="79">
      <c r="A79" s="7" t="n"/>
      <c r="B79" s="8" t="n"/>
      <c r="C79" s="9">
        <f>IF(B79="","",IFERROR(INDEX('الأصناف'!$B$2:$B$200,MATCH(B79,'الأصناف'!$A$2:$A$200,0)),"رقم غير موجود"))</f>
        <v/>
      </c>
      <c r="D79" s="8" t="n"/>
      <c r="E79" s="8" t="n"/>
    </row>
    <row r="80">
      <c r="A80" s="7" t="n"/>
      <c r="B80" s="8" t="n"/>
      <c r="C80" s="9">
        <f>IF(B80="","",IFERROR(INDEX('الأصناف'!$B$2:$B$200,MATCH(B80,'الأصناف'!$A$2:$A$200,0)),"رقم غير موجود"))</f>
        <v/>
      </c>
      <c r="D80" s="8" t="n"/>
      <c r="E80" s="8" t="n"/>
    </row>
    <row r="81">
      <c r="A81" s="7" t="n"/>
      <c r="B81" s="8" t="n"/>
      <c r="C81" s="9">
        <f>IF(B81="","",IFERROR(INDEX('الأصناف'!$B$2:$B$200,MATCH(B81,'الأصناف'!$A$2:$A$200,0)),"رقم غير موجود"))</f>
        <v/>
      </c>
      <c r="D81" s="8" t="n"/>
      <c r="E81" s="8" t="n"/>
    </row>
    <row r="82">
      <c r="A82" s="7" t="n"/>
      <c r="B82" s="8" t="n"/>
      <c r="C82" s="9">
        <f>IF(B82="","",IFERROR(INDEX('الأصناف'!$B$2:$B$200,MATCH(B82,'الأصناف'!$A$2:$A$200,0)),"رقم غير موجود"))</f>
        <v/>
      </c>
      <c r="D82" s="8" t="n"/>
      <c r="E82" s="8" t="n"/>
    </row>
    <row r="83">
      <c r="A83" s="7" t="n"/>
      <c r="B83" s="8" t="n"/>
      <c r="C83" s="9">
        <f>IF(B83="","",IFERROR(INDEX('الأصناف'!$B$2:$B$200,MATCH(B83,'الأصناف'!$A$2:$A$200,0)),"رقم غير موجود"))</f>
        <v/>
      </c>
      <c r="D83" s="8" t="n"/>
      <c r="E83" s="8" t="n"/>
    </row>
    <row r="84">
      <c r="A84" s="7" t="n"/>
      <c r="B84" s="8" t="n"/>
      <c r="C84" s="9">
        <f>IF(B84="","",IFERROR(INDEX('الأصناف'!$B$2:$B$200,MATCH(B84,'الأصناف'!$A$2:$A$200,0)),"رقم غير موجود"))</f>
        <v/>
      </c>
      <c r="D84" s="8" t="n"/>
      <c r="E84" s="8" t="n"/>
    </row>
    <row r="85">
      <c r="A85" s="7" t="n"/>
      <c r="B85" s="8" t="n"/>
      <c r="C85" s="9">
        <f>IF(B85="","",IFERROR(INDEX('الأصناف'!$B$2:$B$200,MATCH(B85,'الأصناف'!$A$2:$A$200,0)),"رقم غير موجود"))</f>
        <v/>
      </c>
      <c r="D85" s="8" t="n"/>
      <c r="E85" s="8" t="n"/>
    </row>
    <row r="86">
      <c r="A86" s="7" t="n"/>
      <c r="B86" s="8" t="n"/>
      <c r="C86" s="9">
        <f>IF(B86="","",IFERROR(INDEX('الأصناف'!$B$2:$B$200,MATCH(B86,'الأصناف'!$A$2:$A$200,0)),"رقم غير موجود"))</f>
        <v/>
      </c>
      <c r="D86" s="8" t="n"/>
      <c r="E86" s="8" t="n"/>
    </row>
    <row r="87">
      <c r="A87" s="7" t="n"/>
      <c r="B87" s="8" t="n"/>
      <c r="C87" s="9">
        <f>IF(B87="","",IFERROR(INDEX('الأصناف'!$B$2:$B$200,MATCH(B87,'الأصناف'!$A$2:$A$200,0)),"رقم غير موجود"))</f>
        <v/>
      </c>
      <c r="D87" s="8" t="n"/>
      <c r="E87" s="8" t="n"/>
    </row>
    <row r="88">
      <c r="A88" s="7" t="n"/>
      <c r="B88" s="8" t="n"/>
      <c r="C88" s="9">
        <f>IF(B88="","",IFERROR(INDEX('الأصناف'!$B$2:$B$200,MATCH(B88,'الأصناف'!$A$2:$A$200,0)),"رقم غير موجود"))</f>
        <v/>
      </c>
      <c r="D88" s="8" t="n"/>
      <c r="E88" s="8" t="n"/>
    </row>
    <row r="89">
      <c r="A89" s="7" t="n"/>
      <c r="B89" s="8" t="n"/>
      <c r="C89" s="9">
        <f>IF(B89="","",IFERROR(INDEX('الأصناف'!$B$2:$B$200,MATCH(B89,'الأصناف'!$A$2:$A$200,0)),"رقم غير موجود"))</f>
        <v/>
      </c>
      <c r="D89" s="8" t="n"/>
      <c r="E89" s="8" t="n"/>
    </row>
    <row r="90">
      <c r="A90" s="7" t="n"/>
      <c r="B90" s="8" t="n"/>
      <c r="C90" s="9">
        <f>IF(B90="","",IFERROR(INDEX('الأصناف'!$B$2:$B$200,MATCH(B90,'الأصناف'!$A$2:$A$200,0)),"رقم غير موجود"))</f>
        <v/>
      </c>
      <c r="D90" s="8" t="n"/>
      <c r="E90" s="8" t="n"/>
    </row>
    <row r="91">
      <c r="A91" s="7" t="n"/>
      <c r="B91" s="8" t="n"/>
      <c r="C91" s="9">
        <f>IF(B91="","",IFERROR(INDEX('الأصناف'!$B$2:$B$200,MATCH(B91,'الأصناف'!$A$2:$A$200,0)),"رقم غير موجود"))</f>
        <v/>
      </c>
      <c r="D91" s="8" t="n"/>
      <c r="E91" s="8" t="n"/>
    </row>
    <row r="92">
      <c r="A92" s="7" t="n"/>
      <c r="B92" s="8" t="n"/>
      <c r="C92" s="9">
        <f>IF(B92="","",IFERROR(INDEX('الأصناف'!$B$2:$B$200,MATCH(B92,'الأصناف'!$A$2:$A$200,0)),"رقم غير موجود"))</f>
        <v/>
      </c>
      <c r="D92" s="8" t="n"/>
      <c r="E92" s="8" t="n"/>
    </row>
    <row r="93">
      <c r="A93" s="7" t="n"/>
      <c r="B93" s="8" t="n"/>
      <c r="C93" s="9">
        <f>IF(B93="","",IFERROR(INDEX('الأصناف'!$B$2:$B$200,MATCH(B93,'الأصناف'!$A$2:$A$200,0)),"رقم غير موجود"))</f>
        <v/>
      </c>
      <c r="D93" s="8" t="n"/>
      <c r="E93" s="8" t="n"/>
    </row>
    <row r="94">
      <c r="A94" s="7" t="n"/>
      <c r="B94" s="8" t="n"/>
      <c r="C94" s="9">
        <f>IF(B94="","",IFERROR(INDEX('الأصناف'!$B$2:$B$200,MATCH(B94,'الأصناف'!$A$2:$A$200,0)),"رقم غير موجود"))</f>
        <v/>
      </c>
      <c r="D94" s="8" t="n"/>
      <c r="E94" s="8" t="n"/>
    </row>
    <row r="95">
      <c r="A95" s="7" t="n"/>
      <c r="B95" s="8" t="n"/>
      <c r="C95" s="9">
        <f>IF(B95="","",IFERROR(INDEX('الأصناف'!$B$2:$B$200,MATCH(B95,'الأصناف'!$A$2:$A$200,0)),"رقم غير موجود"))</f>
        <v/>
      </c>
      <c r="D95" s="8" t="n"/>
      <c r="E95" s="8" t="n"/>
    </row>
    <row r="96">
      <c r="A96" s="7" t="n"/>
      <c r="B96" s="8" t="n"/>
      <c r="C96" s="9">
        <f>IF(B96="","",IFERROR(INDEX('الأصناف'!$B$2:$B$200,MATCH(B96,'الأصناف'!$A$2:$A$200,0)),"رقم غير موجود"))</f>
        <v/>
      </c>
      <c r="D96" s="8" t="n"/>
      <c r="E96" s="8" t="n"/>
    </row>
    <row r="97">
      <c r="A97" s="7" t="n"/>
      <c r="B97" s="8" t="n"/>
      <c r="C97" s="9">
        <f>IF(B97="","",IFERROR(INDEX('الأصناف'!$B$2:$B$200,MATCH(B97,'الأصناف'!$A$2:$A$200,0)),"رقم غير موجود"))</f>
        <v/>
      </c>
      <c r="D97" s="8" t="n"/>
      <c r="E97" s="8" t="n"/>
    </row>
    <row r="98">
      <c r="A98" s="7" t="n"/>
      <c r="B98" s="8" t="n"/>
      <c r="C98" s="9">
        <f>IF(B98="","",IFERROR(INDEX('الأصناف'!$B$2:$B$200,MATCH(B98,'الأصناف'!$A$2:$A$200,0)),"رقم غير موجود"))</f>
        <v/>
      </c>
      <c r="D98" s="8" t="n"/>
      <c r="E98" s="8" t="n"/>
    </row>
    <row r="99">
      <c r="A99" s="7" t="n"/>
      <c r="B99" s="8" t="n"/>
      <c r="C99" s="9">
        <f>IF(B99="","",IFERROR(INDEX('الأصناف'!$B$2:$B$200,MATCH(B99,'الأصناف'!$A$2:$A$200,0)),"رقم غير موجود"))</f>
        <v/>
      </c>
      <c r="D99" s="8" t="n"/>
      <c r="E99" s="8" t="n"/>
    </row>
    <row r="100">
      <c r="A100" s="7" t="n"/>
      <c r="B100" s="8" t="n"/>
      <c r="C100" s="9">
        <f>IF(B100="","",IFERROR(INDEX('الأصناف'!$B$2:$B$200,MATCH(B100,'الأصناف'!$A$2:$A$200,0)),"رقم غير موجود"))</f>
        <v/>
      </c>
      <c r="D100" s="8" t="n"/>
      <c r="E100" s="8" t="n"/>
    </row>
    <row r="101">
      <c r="A101" s="7" t="n"/>
      <c r="B101" s="8" t="n"/>
      <c r="C101" s="9">
        <f>IF(B101="","",IFERROR(INDEX('الأصناف'!$B$2:$B$200,MATCH(B101,'الأصناف'!$A$2:$A$200,0)),"رقم غير موجود"))</f>
        <v/>
      </c>
      <c r="D101" s="8" t="n"/>
      <c r="E101" s="8" t="n"/>
    </row>
    <row r="102">
      <c r="A102" s="7" t="n"/>
      <c r="B102" s="8" t="n"/>
      <c r="C102" s="9">
        <f>IF(B102="","",IFERROR(INDEX('الأصناف'!$B$2:$B$200,MATCH(B102,'الأصناف'!$A$2:$A$200,0)),"رقم غير موجود"))</f>
        <v/>
      </c>
      <c r="D102" s="8" t="n"/>
      <c r="E102" s="8" t="n"/>
    </row>
    <row r="103">
      <c r="A103" s="7" t="n"/>
      <c r="B103" s="8" t="n"/>
      <c r="C103" s="9">
        <f>IF(B103="","",IFERROR(INDEX('الأصناف'!$B$2:$B$200,MATCH(B103,'الأصناف'!$A$2:$A$200,0)),"رقم غير موجود"))</f>
        <v/>
      </c>
      <c r="D103" s="8" t="n"/>
      <c r="E103" s="8" t="n"/>
    </row>
    <row r="104">
      <c r="A104" s="7" t="n"/>
      <c r="B104" s="8" t="n"/>
      <c r="C104" s="9">
        <f>IF(B104="","",IFERROR(INDEX('الأصناف'!$B$2:$B$200,MATCH(B104,'الأصناف'!$A$2:$A$200,0)),"رقم غير موجود"))</f>
        <v/>
      </c>
      <c r="D104" s="8" t="n"/>
      <c r="E104" s="8" t="n"/>
    </row>
    <row r="105">
      <c r="A105" s="7" t="n"/>
      <c r="B105" s="8" t="n"/>
      <c r="C105" s="9">
        <f>IF(B105="","",IFERROR(INDEX('الأصناف'!$B$2:$B$200,MATCH(B105,'الأصناف'!$A$2:$A$200,0)),"رقم غير موجود"))</f>
        <v/>
      </c>
      <c r="D105" s="8" t="n"/>
      <c r="E105" s="8" t="n"/>
    </row>
    <row r="106">
      <c r="A106" s="7" t="n"/>
      <c r="B106" s="8" t="n"/>
      <c r="C106" s="9">
        <f>IF(B106="","",IFERROR(INDEX('الأصناف'!$B$2:$B$200,MATCH(B106,'الأصناف'!$A$2:$A$200,0)),"رقم غير موجود"))</f>
        <v/>
      </c>
      <c r="D106" s="8" t="n"/>
      <c r="E106" s="8" t="n"/>
    </row>
    <row r="107">
      <c r="A107" s="7" t="n"/>
      <c r="B107" s="8" t="n"/>
      <c r="C107" s="9">
        <f>IF(B107="","",IFERROR(INDEX('الأصناف'!$B$2:$B$200,MATCH(B107,'الأصناف'!$A$2:$A$200,0)),"رقم غير موجود"))</f>
        <v/>
      </c>
      <c r="D107" s="8" t="n"/>
      <c r="E107" s="8" t="n"/>
    </row>
    <row r="108">
      <c r="A108" s="7" t="n"/>
      <c r="B108" s="8" t="n"/>
      <c r="C108" s="9">
        <f>IF(B108="","",IFERROR(INDEX('الأصناف'!$B$2:$B$200,MATCH(B108,'الأصناف'!$A$2:$A$200,0)),"رقم غير موجود"))</f>
        <v/>
      </c>
      <c r="D108" s="8" t="n"/>
      <c r="E108" s="8" t="n"/>
    </row>
    <row r="109">
      <c r="A109" s="7" t="n"/>
      <c r="B109" s="8" t="n"/>
      <c r="C109" s="9">
        <f>IF(B109="","",IFERROR(INDEX('الأصناف'!$B$2:$B$200,MATCH(B109,'الأصناف'!$A$2:$A$200,0)),"رقم غير موجود"))</f>
        <v/>
      </c>
      <c r="D109" s="8" t="n"/>
      <c r="E109" s="8" t="n"/>
    </row>
    <row r="110">
      <c r="A110" s="7" t="n"/>
      <c r="B110" s="8" t="n"/>
      <c r="C110" s="9">
        <f>IF(B110="","",IFERROR(INDEX('الأصناف'!$B$2:$B$200,MATCH(B110,'الأصناف'!$A$2:$A$200,0)),"رقم غير موجود"))</f>
        <v/>
      </c>
      <c r="D110" s="8" t="n"/>
      <c r="E110" s="8" t="n"/>
    </row>
    <row r="111">
      <c r="A111" s="7" t="n"/>
      <c r="B111" s="8" t="n"/>
      <c r="C111" s="9">
        <f>IF(B111="","",IFERROR(INDEX('الأصناف'!$B$2:$B$200,MATCH(B111,'الأصناف'!$A$2:$A$200,0)),"رقم غير موجود"))</f>
        <v/>
      </c>
      <c r="D111" s="8" t="n"/>
      <c r="E111" s="8" t="n"/>
    </row>
    <row r="112">
      <c r="A112" s="7" t="n"/>
      <c r="B112" s="8" t="n"/>
      <c r="C112" s="9">
        <f>IF(B112="","",IFERROR(INDEX('الأصناف'!$B$2:$B$200,MATCH(B112,'الأصناف'!$A$2:$A$200,0)),"رقم غير موجود"))</f>
        <v/>
      </c>
      <c r="D112" s="8" t="n"/>
      <c r="E112" s="8" t="n"/>
    </row>
    <row r="113">
      <c r="A113" s="7" t="n"/>
      <c r="B113" s="8" t="n"/>
      <c r="C113" s="9">
        <f>IF(B113="","",IFERROR(INDEX('الأصناف'!$B$2:$B$200,MATCH(B113,'الأصناف'!$A$2:$A$200,0)),"رقم غير موجود"))</f>
        <v/>
      </c>
      <c r="D113" s="8" t="n"/>
      <c r="E113" s="8" t="n"/>
    </row>
    <row r="114">
      <c r="A114" s="7" t="n"/>
      <c r="B114" s="8" t="n"/>
      <c r="C114" s="9">
        <f>IF(B114="","",IFERROR(INDEX('الأصناف'!$B$2:$B$200,MATCH(B114,'الأصناف'!$A$2:$A$200,0)),"رقم غير موجود"))</f>
        <v/>
      </c>
      <c r="D114" s="8" t="n"/>
      <c r="E114" s="8" t="n"/>
    </row>
    <row r="115">
      <c r="A115" s="7" t="n"/>
      <c r="B115" s="8" t="n"/>
      <c r="C115" s="9">
        <f>IF(B115="","",IFERROR(INDEX('الأصناف'!$B$2:$B$200,MATCH(B115,'الأصناف'!$A$2:$A$200,0)),"رقم غير موجود"))</f>
        <v/>
      </c>
      <c r="D115" s="8" t="n"/>
      <c r="E115" s="8" t="n"/>
    </row>
    <row r="116">
      <c r="A116" s="7" t="n"/>
      <c r="B116" s="8" t="n"/>
      <c r="C116" s="9">
        <f>IF(B116="","",IFERROR(INDEX('الأصناف'!$B$2:$B$200,MATCH(B116,'الأصناف'!$A$2:$A$200,0)),"رقم غير موجود"))</f>
        <v/>
      </c>
      <c r="D116" s="8" t="n"/>
      <c r="E116" s="8" t="n"/>
    </row>
    <row r="117">
      <c r="A117" s="7" t="n"/>
      <c r="B117" s="8" t="n"/>
      <c r="C117" s="9">
        <f>IF(B117="","",IFERROR(INDEX('الأصناف'!$B$2:$B$200,MATCH(B117,'الأصناف'!$A$2:$A$200,0)),"رقم غير موجود"))</f>
        <v/>
      </c>
      <c r="D117" s="8" t="n"/>
      <c r="E117" s="8" t="n"/>
    </row>
    <row r="118">
      <c r="A118" s="7" t="n"/>
      <c r="B118" s="8" t="n"/>
      <c r="C118" s="9">
        <f>IF(B118="","",IFERROR(INDEX('الأصناف'!$B$2:$B$200,MATCH(B118,'الأصناف'!$A$2:$A$200,0)),"رقم غير موجود"))</f>
        <v/>
      </c>
      <c r="D118" s="8" t="n"/>
      <c r="E118" s="8" t="n"/>
    </row>
    <row r="119">
      <c r="A119" s="7" t="n"/>
      <c r="B119" s="8" t="n"/>
      <c r="C119" s="9">
        <f>IF(B119="","",IFERROR(INDEX('الأصناف'!$B$2:$B$200,MATCH(B119,'الأصناف'!$A$2:$A$200,0)),"رقم غير موجود"))</f>
        <v/>
      </c>
      <c r="D119" s="8" t="n"/>
      <c r="E119" s="8" t="n"/>
    </row>
    <row r="120">
      <c r="A120" s="7" t="n"/>
      <c r="B120" s="8" t="n"/>
      <c r="C120" s="9">
        <f>IF(B120="","",IFERROR(INDEX('الأصناف'!$B$2:$B$200,MATCH(B120,'الأصناف'!$A$2:$A$200,0)),"رقم غير موجود"))</f>
        <v/>
      </c>
      <c r="D120" s="8" t="n"/>
      <c r="E120" s="8" t="n"/>
    </row>
    <row r="121">
      <c r="A121" s="7" t="n"/>
      <c r="B121" s="8" t="n"/>
      <c r="C121" s="9">
        <f>IF(B121="","",IFERROR(INDEX('الأصناف'!$B$2:$B$200,MATCH(B121,'الأصناف'!$A$2:$A$200,0)),"رقم غير موجود"))</f>
        <v/>
      </c>
      <c r="D121" s="8" t="n"/>
      <c r="E121" s="8" t="n"/>
    </row>
    <row r="122">
      <c r="A122" s="7" t="n"/>
      <c r="B122" s="8" t="n"/>
      <c r="C122" s="9">
        <f>IF(B122="","",IFERROR(INDEX('الأصناف'!$B$2:$B$200,MATCH(B122,'الأصناف'!$A$2:$A$200,0)),"رقم غير موجود"))</f>
        <v/>
      </c>
      <c r="D122" s="8" t="n"/>
      <c r="E122" s="8" t="n"/>
    </row>
    <row r="123">
      <c r="A123" s="7" t="n"/>
      <c r="B123" s="8" t="n"/>
      <c r="C123" s="9">
        <f>IF(B123="","",IFERROR(INDEX('الأصناف'!$B$2:$B$200,MATCH(B123,'الأصناف'!$A$2:$A$200,0)),"رقم غير موجود"))</f>
        <v/>
      </c>
      <c r="D123" s="8" t="n"/>
      <c r="E123" s="8" t="n"/>
    </row>
    <row r="124">
      <c r="A124" s="7" t="n"/>
      <c r="B124" s="8" t="n"/>
      <c r="C124" s="9">
        <f>IF(B124="","",IFERROR(INDEX('الأصناف'!$B$2:$B$200,MATCH(B124,'الأصناف'!$A$2:$A$200,0)),"رقم غير موجود"))</f>
        <v/>
      </c>
      <c r="D124" s="8" t="n"/>
      <c r="E124" s="8" t="n"/>
    </row>
    <row r="125">
      <c r="A125" s="7" t="n"/>
      <c r="B125" s="8" t="n"/>
      <c r="C125" s="9">
        <f>IF(B125="","",IFERROR(INDEX('الأصناف'!$B$2:$B$200,MATCH(B125,'الأصناف'!$A$2:$A$200,0)),"رقم غير موجود"))</f>
        <v/>
      </c>
      <c r="D125" s="8" t="n"/>
      <c r="E125" s="8" t="n"/>
    </row>
    <row r="126">
      <c r="A126" s="7" t="n"/>
      <c r="B126" s="8" t="n"/>
      <c r="C126" s="9">
        <f>IF(B126="","",IFERROR(INDEX('الأصناف'!$B$2:$B$200,MATCH(B126,'الأصناف'!$A$2:$A$200,0)),"رقم غير موجود"))</f>
        <v/>
      </c>
      <c r="D126" s="8" t="n"/>
      <c r="E126" s="8" t="n"/>
    </row>
    <row r="127">
      <c r="A127" s="7" t="n"/>
      <c r="B127" s="8" t="n"/>
      <c r="C127" s="9">
        <f>IF(B127="","",IFERROR(INDEX('الأصناف'!$B$2:$B$200,MATCH(B127,'الأصناف'!$A$2:$A$200,0)),"رقم غير موجود"))</f>
        <v/>
      </c>
      <c r="D127" s="8" t="n"/>
      <c r="E127" s="8" t="n"/>
    </row>
    <row r="128">
      <c r="A128" s="7" t="n"/>
      <c r="B128" s="8" t="n"/>
      <c r="C128" s="9">
        <f>IF(B128="","",IFERROR(INDEX('الأصناف'!$B$2:$B$200,MATCH(B128,'الأصناف'!$A$2:$A$200,0)),"رقم غير موجود"))</f>
        <v/>
      </c>
      <c r="D128" s="8" t="n"/>
      <c r="E128" s="8" t="n"/>
    </row>
    <row r="129">
      <c r="A129" s="7" t="n"/>
      <c r="B129" s="8" t="n"/>
      <c r="C129" s="9">
        <f>IF(B129="","",IFERROR(INDEX('الأصناف'!$B$2:$B$200,MATCH(B129,'الأصناف'!$A$2:$A$200,0)),"رقم غير موجود"))</f>
        <v/>
      </c>
      <c r="D129" s="8" t="n"/>
      <c r="E129" s="8" t="n"/>
    </row>
    <row r="130">
      <c r="A130" s="7" t="n"/>
      <c r="B130" s="8" t="n"/>
      <c r="C130" s="9">
        <f>IF(B130="","",IFERROR(INDEX('الأصناف'!$B$2:$B$200,MATCH(B130,'الأصناف'!$A$2:$A$200,0)),"رقم غير موجود"))</f>
        <v/>
      </c>
      <c r="D130" s="8" t="n"/>
      <c r="E130" s="8" t="n"/>
    </row>
    <row r="131">
      <c r="A131" s="7" t="n"/>
      <c r="B131" s="8" t="n"/>
      <c r="C131" s="9">
        <f>IF(B131="","",IFERROR(INDEX('الأصناف'!$B$2:$B$200,MATCH(B131,'الأصناف'!$A$2:$A$200,0)),"رقم غير موجود"))</f>
        <v/>
      </c>
      <c r="D131" s="8" t="n"/>
      <c r="E131" s="8" t="n"/>
    </row>
    <row r="132">
      <c r="A132" s="7" t="n"/>
      <c r="B132" s="8" t="n"/>
      <c r="C132" s="9">
        <f>IF(B132="","",IFERROR(INDEX('الأصناف'!$B$2:$B$200,MATCH(B132,'الأصناف'!$A$2:$A$200,0)),"رقم غير موجود"))</f>
        <v/>
      </c>
      <c r="D132" s="8" t="n"/>
      <c r="E132" s="8" t="n"/>
    </row>
    <row r="133">
      <c r="A133" s="7" t="n"/>
      <c r="B133" s="8" t="n"/>
      <c r="C133" s="9">
        <f>IF(B133="","",IFERROR(INDEX('الأصناف'!$B$2:$B$200,MATCH(B133,'الأصناف'!$A$2:$A$200,0)),"رقم غير موجود"))</f>
        <v/>
      </c>
      <c r="D133" s="8" t="n"/>
      <c r="E133" s="8" t="n"/>
    </row>
    <row r="134">
      <c r="A134" s="7" t="n"/>
      <c r="B134" s="8" t="n"/>
      <c r="C134" s="9">
        <f>IF(B134="","",IFERROR(INDEX('الأصناف'!$B$2:$B$200,MATCH(B134,'الأصناف'!$A$2:$A$200,0)),"رقم غير موجود"))</f>
        <v/>
      </c>
      <c r="D134" s="8" t="n"/>
      <c r="E134" s="8" t="n"/>
    </row>
    <row r="135">
      <c r="A135" s="7" t="n"/>
      <c r="B135" s="8" t="n"/>
      <c r="C135" s="9">
        <f>IF(B135="","",IFERROR(INDEX('الأصناف'!$B$2:$B$200,MATCH(B135,'الأصناف'!$A$2:$A$200,0)),"رقم غير موجود"))</f>
        <v/>
      </c>
      <c r="D135" s="8" t="n"/>
      <c r="E135" s="8" t="n"/>
    </row>
    <row r="136">
      <c r="A136" s="7" t="n"/>
      <c r="B136" s="8" t="n"/>
      <c r="C136" s="9">
        <f>IF(B136="","",IFERROR(INDEX('الأصناف'!$B$2:$B$200,MATCH(B136,'الأصناف'!$A$2:$A$200,0)),"رقم غير موجود"))</f>
        <v/>
      </c>
      <c r="D136" s="8" t="n"/>
      <c r="E136" s="8" t="n"/>
    </row>
    <row r="137">
      <c r="A137" s="7" t="n"/>
      <c r="B137" s="8" t="n"/>
      <c r="C137" s="9">
        <f>IF(B137="","",IFERROR(INDEX('الأصناف'!$B$2:$B$200,MATCH(B137,'الأصناف'!$A$2:$A$200,0)),"رقم غير موجود"))</f>
        <v/>
      </c>
      <c r="D137" s="8" t="n"/>
      <c r="E137" s="8" t="n"/>
    </row>
    <row r="138">
      <c r="A138" s="7" t="n"/>
      <c r="B138" s="8" t="n"/>
      <c r="C138" s="9">
        <f>IF(B138="","",IFERROR(INDEX('الأصناف'!$B$2:$B$200,MATCH(B138,'الأصناف'!$A$2:$A$200,0)),"رقم غير موجود"))</f>
        <v/>
      </c>
      <c r="D138" s="8" t="n"/>
      <c r="E138" s="8" t="n"/>
    </row>
    <row r="139">
      <c r="A139" s="7" t="n"/>
      <c r="B139" s="8" t="n"/>
      <c r="C139" s="9">
        <f>IF(B139="","",IFERROR(INDEX('الأصناف'!$B$2:$B$200,MATCH(B139,'الأصناف'!$A$2:$A$200,0)),"رقم غير موجود"))</f>
        <v/>
      </c>
      <c r="D139" s="8" t="n"/>
      <c r="E139" s="8" t="n"/>
    </row>
    <row r="140">
      <c r="A140" s="7" t="n"/>
      <c r="B140" s="8" t="n"/>
      <c r="C140" s="9">
        <f>IF(B140="","",IFERROR(INDEX('الأصناف'!$B$2:$B$200,MATCH(B140,'الأصناف'!$A$2:$A$200,0)),"رقم غير موجود"))</f>
        <v/>
      </c>
      <c r="D140" s="8" t="n"/>
      <c r="E140" s="8" t="n"/>
    </row>
    <row r="141">
      <c r="A141" s="7" t="n"/>
      <c r="B141" s="8" t="n"/>
      <c r="C141" s="9">
        <f>IF(B141="","",IFERROR(INDEX('الأصناف'!$B$2:$B$200,MATCH(B141,'الأصناف'!$A$2:$A$200,0)),"رقم غير موجود"))</f>
        <v/>
      </c>
      <c r="D141" s="8" t="n"/>
      <c r="E141" s="8" t="n"/>
    </row>
    <row r="142">
      <c r="A142" s="7" t="n"/>
      <c r="B142" s="8" t="n"/>
      <c r="C142" s="9">
        <f>IF(B142="","",IFERROR(INDEX('الأصناف'!$B$2:$B$200,MATCH(B142,'الأصناف'!$A$2:$A$200,0)),"رقم غير موجود"))</f>
        <v/>
      </c>
      <c r="D142" s="8" t="n"/>
      <c r="E142" s="8" t="n"/>
    </row>
    <row r="143">
      <c r="A143" s="7" t="n"/>
      <c r="B143" s="8" t="n"/>
      <c r="C143" s="9">
        <f>IF(B143="","",IFERROR(INDEX('الأصناف'!$B$2:$B$200,MATCH(B143,'الأصناف'!$A$2:$A$200,0)),"رقم غير موجود"))</f>
        <v/>
      </c>
      <c r="D143" s="8" t="n"/>
      <c r="E143" s="8" t="n"/>
    </row>
    <row r="144">
      <c r="A144" s="7" t="n"/>
      <c r="B144" s="8" t="n"/>
      <c r="C144" s="9">
        <f>IF(B144="","",IFERROR(INDEX('الأصناف'!$B$2:$B$200,MATCH(B144,'الأصناف'!$A$2:$A$200,0)),"رقم غير موجود"))</f>
        <v/>
      </c>
      <c r="D144" s="8" t="n"/>
      <c r="E144" s="8" t="n"/>
    </row>
    <row r="145">
      <c r="A145" s="7" t="n"/>
      <c r="B145" s="8" t="n"/>
      <c r="C145" s="9">
        <f>IF(B145="","",IFERROR(INDEX('الأصناف'!$B$2:$B$200,MATCH(B145,'الأصناف'!$A$2:$A$200,0)),"رقم غير موجود"))</f>
        <v/>
      </c>
      <c r="D145" s="8" t="n"/>
      <c r="E145" s="8" t="n"/>
    </row>
    <row r="146">
      <c r="A146" s="7" t="n"/>
      <c r="B146" s="8" t="n"/>
      <c r="C146" s="9">
        <f>IF(B146="","",IFERROR(INDEX('الأصناف'!$B$2:$B$200,MATCH(B146,'الأصناف'!$A$2:$A$200,0)),"رقم غير موجود"))</f>
        <v/>
      </c>
      <c r="D146" s="8" t="n"/>
      <c r="E146" s="8" t="n"/>
    </row>
    <row r="147">
      <c r="A147" s="7" t="n"/>
      <c r="B147" s="8" t="n"/>
      <c r="C147" s="9">
        <f>IF(B147="","",IFERROR(INDEX('الأصناف'!$B$2:$B$200,MATCH(B147,'الأصناف'!$A$2:$A$200,0)),"رقم غير موجود"))</f>
        <v/>
      </c>
      <c r="D147" s="8" t="n"/>
      <c r="E147" s="8" t="n"/>
    </row>
    <row r="148">
      <c r="A148" s="7" t="n"/>
      <c r="B148" s="8" t="n"/>
      <c r="C148" s="9">
        <f>IF(B148="","",IFERROR(INDEX('الأصناف'!$B$2:$B$200,MATCH(B148,'الأصناف'!$A$2:$A$200,0)),"رقم غير موجود"))</f>
        <v/>
      </c>
      <c r="D148" s="8" t="n"/>
      <c r="E148" s="8" t="n"/>
    </row>
    <row r="149">
      <c r="A149" s="7" t="n"/>
      <c r="B149" s="8" t="n"/>
      <c r="C149" s="9">
        <f>IF(B149="","",IFERROR(INDEX('الأصناف'!$B$2:$B$200,MATCH(B149,'الأصناف'!$A$2:$A$200,0)),"رقم غير موجود"))</f>
        <v/>
      </c>
      <c r="D149" s="8" t="n"/>
      <c r="E149" s="8" t="n"/>
    </row>
    <row r="150">
      <c r="A150" s="7" t="n"/>
      <c r="B150" s="8" t="n"/>
      <c r="C150" s="9">
        <f>IF(B150="","",IFERROR(INDEX('الأصناف'!$B$2:$B$200,MATCH(B150,'الأصناف'!$A$2:$A$200,0)),"رقم غير موجود"))</f>
        <v/>
      </c>
      <c r="D150" s="8" t="n"/>
      <c r="E150" s="8" t="n"/>
    </row>
    <row r="151">
      <c r="A151" s="7" t="n"/>
      <c r="B151" s="8" t="n"/>
      <c r="C151" s="9">
        <f>IF(B151="","",IFERROR(INDEX('الأصناف'!$B$2:$B$200,MATCH(B151,'الأصناف'!$A$2:$A$200,0)),"رقم غير موجود"))</f>
        <v/>
      </c>
      <c r="D151" s="8" t="n"/>
      <c r="E151" s="8" t="n"/>
    </row>
    <row r="152">
      <c r="A152" s="7" t="n"/>
      <c r="B152" s="8" t="n"/>
      <c r="C152" s="9">
        <f>IF(B152="","",IFERROR(INDEX('الأصناف'!$B$2:$B$200,MATCH(B152,'الأصناف'!$A$2:$A$200,0)),"رقم غير موجود"))</f>
        <v/>
      </c>
      <c r="D152" s="8" t="n"/>
      <c r="E152" s="8" t="n"/>
    </row>
    <row r="153">
      <c r="A153" s="7" t="n"/>
      <c r="B153" s="8" t="n"/>
      <c r="C153" s="9">
        <f>IF(B153="","",IFERROR(INDEX('الأصناف'!$B$2:$B$200,MATCH(B153,'الأصناف'!$A$2:$A$200,0)),"رقم غير موجود"))</f>
        <v/>
      </c>
      <c r="D153" s="8" t="n"/>
      <c r="E153" s="8" t="n"/>
    </row>
    <row r="154">
      <c r="A154" s="7" t="n"/>
      <c r="B154" s="8" t="n"/>
      <c r="C154" s="9">
        <f>IF(B154="","",IFERROR(INDEX('الأصناف'!$B$2:$B$200,MATCH(B154,'الأصناف'!$A$2:$A$200,0)),"رقم غير موجود"))</f>
        <v/>
      </c>
      <c r="D154" s="8" t="n"/>
      <c r="E154" s="8" t="n"/>
    </row>
    <row r="155">
      <c r="A155" s="7" t="n"/>
      <c r="B155" s="8" t="n"/>
      <c r="C155" s="9">
        <f>IF(B155="","",IFERROR(INDEX('الأصناف'!$B$2:$B$200,MATCH(B155,'الأصناف'!$A$2:$A$200,0)),"رقم غير موجود"))</f>
        <v/>
      </c>
      <c r="D155" s="8" t="n"/>
      <c r="E155" s="8" t="n"/>
    </row>
    <row r="156">
      <c r="A156" s="7" t="n"/>
      <c r="B156" s="8" t="n"/>
      <c r="C156" s="9">
        <f>IF(B156="","",IFERROR(INDEX('الأصناف'!$B$2:$B$200,MATCH(B156,'الأصناف'!$A$2:$A$200,0)),"رقم غير موجود"))</f>
        <v/>
      </c>
      <c r="D156" s="8" t="n"/>
      <c r="E156" s="8" t="n"/>
    </row>
    <row r="157">
      <c r="A157" s="7" t="n"/>
      <c r="B157" s="8" t="n"/>
      <c r="C157" s="9">
        <f>IF(B157="","",IFERROR(INDEX('الأصناف'!$B$2:$B$200,MATCH(B157,'الأصناف'!$A$2:$A$200,0)),"رقم غير موجود"))</f>
        <v/>
      </c>
      <c r="D157" s="8" t="n"/>
      <c r="E157" s="8" t="n"/>
    </row>
    <row r="158">
      <c r="A158" s="7" t="n"/>
      <c r="B158" s="8" t="n"/>
      <c r="C158" s="9">
        <f>IF(B158="","",IFERROR(INDEX('الأصناف'!$B$2:$B$200,MATCH(B158,'الأصناف'!$A$2:$A$200,0)),"رقم غير موجود"))</f>
        <v/>
      </c>
      <c r="D158" s="8" t="n"/>
      <c r="E158" s="8" t="n"/>
    </row>
    <row r="159">
      <c r="A159" s="7" t="n"/>
      <c r="B159" s="8" t="n"/>
      <c r="C159" s="9">
        <f>IF(B159="","",IFERROR(INDEX('الأصناف'!$B$2:$B$200,MATCH(B159,'الأصناف'!$A$2:$A$200,0)),"رقم غير موجود"))</f>
        <v/>
      </c>
      <c r="D159" s="8" t="n"/>
      <c r="E159" s="8" t="n"/>
    </row>
    <row r="160">
      <c r="A160" s="7" t="n"/>
      <c r="B160" s="8" t="n"/>
      <c r="C160" s="9">
        <f>IF(B160="","",IFERROR(INDEX('الأصناف'!$B$2:$B$200,MATCH(B160,'الأصناف'!$A$2:$A$200,0)),"رقم غير موجود"))</f>
        <v/>
      </c>
      <c r="D160" s="8" t="n"/>
      <c r="E160" s="8" t="n"/>
    </row>
    <row r="161">
      <c r="A161" s="7" t="n"/>
      <c r="B161" s="8" t="n"/>
      <c r="C161" s="9">
        <f>IF(B161="","",IFERROR(INDEX('الأصناف'!$B$2:$B$200,MATCH(B161,'الأصناف'!$A$2:$A$200,0)),"رقم غير موجود"))</f>
        <v/>
      </c>
      <c r="D161" s="8" t="n"/>
      <c r="E161" s="8" t="n"/>
    </row>
    <row r="162">
      <c r="A162" s="7" t="n"/>
      <c r="B162" s="8" t="n"/>
      <c r="C162" s="9">
        <f>IF(B162="","",IFERROR(INDEX('الأصناف'!$B$2:$B$200,MATCH(B162,'الأصناف'!$A$2:$A$200,0)),"رقم غير موجود"))</f>
        <v/>
      </c>
      <c r="D162" s="8" t="n"/>
      <c r="E162" s="8" t="n"/>
    </row>
    <row r="163">
      <c r="A163" s="7" t="n"/>
      <c r="B163" s="8" t="n"/>
      <c r="C163" s="9">
        <f>IF(B163="","",IFERROR(INDEX('الأصناف'!$B$2:$B$200,MATCH(B163,'الأصناف'!$A$2:$A$200,0)),"رقم غير موجود"))</f>
        <v/>
      </c>
      <c r="D163" s="8" t="n"/>
      <c r="E163" s="8" t="n"/>
    </row>
    <row r="164">
      <c r="A164" s="7" t="n"/>
      <c r="B164" s="8" t="n"/>
      <c r="C164" s="9">
        <f>IF(B164="","",IFERROR(INDEX('الأصناف'!$B$2:$B$200,MATCH(B164,'الأصناف'!$A$2:$A$200,0)),"رقم غير موجود"))</f>
        <v/>
      </c>
      <c r="D164" s="8" t="n"/>
      <c r="E164" s="8" t="n"/>
    </row>
    <row r="165">
      <c r="A165" s="7" t="n"/>
      <c r="B165" s="8" t="n"/>
      <c r="C165" s="9">
        <f>IF(B165="","",IFERROR(INDEX('الأصناف'!$B$2:$B$200,MATCH(B165,'الأصناف'!$A$2:$A$200,0)),"رقم غير موجود"))</f>
        <v/>
      </c>
      <c r="D165" s="8" t="n"/>
      <c r="E165" s="8" t="n"/>
    </row>
    <row r="166">
      <c r="A166" s="7" t="n"/>
      <c r="B166" s="8" t="n"/>
      <c r="C166" s="9">
        <f>IF(B166="","",IFERROR(INDEX('الأصناف'!$B$2:$B$200,MATCH(B166,'الأصناف'!$A$2:$A$200,0)),"رقم غير موجود"))</f>
        <v/>
      </c>
      <c r="D166" s="8" t="n"/>
      <c r="E166" s="8" t="n"/>
    </row>
    <row r="167">
      <c r="A167" s="7" t="n"/>
      <c r="B167" s="8" t="n"/>
      <c r="C167" s="9">
        <f>IF(B167="","",IFERROR(INDEX('الأصناف'!$B$2:$B$200,MATCH(B167,'الأصناف'!$A$2:$A$200,0)),"رقم غير موجود"))</f>
        <v/>
      </c>
      <c r="D167" s="8" t="n"/>
      <c r="E167" s="8" t="n"/>
    </row>
    <row r="168">
      <c r="A168" s="7" t="n"/>
      <c r="B168" s="8" t="n"/>
      <c r="C168" s="9">
        <f>IF(B168="","",IFERROR(INDEX('الأصناف'!$B$2:$B$200,MATCH(B168,'الأصناف'!$A$2:$A$200,0)),"رقم غير موجود"))</f>
        <v/>
      </c>
      <c r="D168" s="8" t="n"/>
      <c r="E168" s="8" t="n"/>
    </row>
    <row r="169">
      <c r="A169" s="7" t="n"/>
      <c r="B169" s="8" t="n"/>
      <c r="C169" s="9">
        <f>IF(B169="","",IFERROR(INDEX('الأصناف'!$B$2:$B$200,MATCH(B169,'الأصناف'!$A$2:$A$200,0)),"رقم غير موجود"))</f>
        <v/>
      </c>
      <c r="D169" s="8" t="n"/>
      <c r="E169" s="8" t="n"/>
    </row>
    <row r="170">
      <c r="A170" s="7" t="n"/>
      <c r="B170" s="8" t="n"/>
      <c r="C170" s="9">
        <f>IF(B170="","",IFERROR(INDEX('الأصناف'!$B$2:$B$200,MATCH(B170,'الأصناف'!$A$2:$A$200,0)),"رقم غير موجود"))</f>
        <v/>
      </c>
      <c r="D170" s="8" t="n"/>
      <c r="E170" s="8" t="n"/>
    </row>
    <row r="171">
      <c r="A171" s="7" t="n"/>
      <c r="B171" s="8" t="n"/>
      <c r="C171" s="9">
        <f>IF(B171="","",IFERROR(INDEX('الأصناف'!$B$2:$B$200,MATCH(B171,'الأصناف'!$A$2:$A$200,0)),"رقم غير موجود"))</f>
        <v/>
      </c>
      <c r="D171" s="8" t="n"/>
      <c r="E171" s="8" t="n"/>
    </row>
    <row r="172">
      <c r="A172" s="7" t="n"/>
      <c r="B172" s="8" t="n"/>
      <c r="C172" s="9">
        <f>IF(B172="","",IFERROR(INDEX('الأصناف'!$B$2:$B$200,MATCH(B172,'الأصناف'!$A$2:$A$200,0)),"رقم غير موجود"))</f>
        <v/>
      </c>
      <c r="D172" s="8" t="n"/>
      <c r="E172" s="8" t="n"/>
    </row>
    <row r="173">
      <c r="A173" s="7" t="n"/>
      <c r="B173" s="8" t="n"/>
      <c r="C173" s="9">
        <f>IF(B173="","",IFERROR(INDEX('الأصناف'!$B$2:$B$200,MATCH(B173,'الأصناف'!$A$2:$A$200,0)),"رقم غير موجود"))</f>
        <v/>
      </c>
      <c r="D173" s="8" t="n"/>
      <c r="E173" s="8" t="n"/>
    </row>
    <row r="174">
      <c r="A174" s="7" t="n"/>
      <c r="B174" s="8" t="n"/>
      <c r="C174" s="9">
        <f>IF(B174="","",IFERROR(INDEX('الأصناف'!$B$2:$B$200,MATCH(B174,'الأصناف'!$A$2:$A$200,0)),"رقم غير موجود"))</f>
        <v/>
      </c>
      <c r="D174" s="8" t="n"/>
      <c r="E174" s="8" t="n"/>
    </row>
    <row r="175">
      <c r="A175" s="7" t="n"/>
      <c r="B175" s="8" t="n"/>
      <c r="C175" s="9">
        <f>IF(B175="","",IFERROR(INDEX('الأصناف'!$B$2:$B$200,MATCH(B175,'الأصناف'!$A$2:$A$200,0)),"رقم غير موجود"))</f>
        <v/>
      </c>
      <c r="D175" s="8" t="n"/>
      <c r="E175" s="8" t="n"/>
    </row>
    <row r="176">
      <c r="A176" s="7" t="n"/>
      <c r="B176" s="8" t="n"/>
      <c r="C176" s="9">
        <f>IF(B176="","",IFERROR(INDEX('الأصناف'!$B$2:$B$200,MATCH(B176,'الأصناف'!$A$2:$A$200,0)),"رقم غير موجود"))</f>
        <v/>
      </c>
      <c r="D176" s="8" t="n"/>
      <c r="E176" s="8" t="n"/>
    </row>
    <row r="177">
      <c r="A177" s="7" t="n"/>
      <c r="B177" s="8" t="n"/>
      <c r="C177" s="9">
        <f>IF(B177="","",IFERROR(INDEX('الأصناف'!$B$2:$B$200,MATCH(B177,'الأصناف'!$A$2:$A$200,0)),"رقم غير موجود"))</f>
        <v/>
      </c>
      <c r="D177" s="8" t="n"/>
      <c r="E177" s="8" t="n"/>
    </row>
    <row r="178">
      <c r="A178" s="7" t="n"/>
      <c r="B178" s="8" t="n"/>
      <c r="C178" s="9">
        <f>IF(B178="","",IFERROR(INDEX('الأصناف'!$B$2:$B$200,MATCH(B178,'الأصناف'!$A$2:$A$200,0)),"رقم غير موجود"))</f>
        <v/>
      </c>
      <c r="D178" s="8" t="n"/>
      <c r="E178" s="8" t="n"/>
    </row>
    <row r="179">
      <c r="A179" s="7" t="n"/>
      <c r="B179" s="8" t="n"/>
      <c r="C179" s="9">
        <f>IF(B179="","",IFERROR(INDEX('الأصناف'!$B$2:$B$200,MATCH(B179,'الأصناف'!$A$2:$A$200,0)),"رقم غير موجود"))</f>
        <v/>
      </c>
      <c r="D179" s="8" t="n"/>
      <c r="E179" s="8" t="n"/>
    </row>
    <row r="180">
      <c r="A180" s="7" t="n"/>
      <c r="B180" s="8" t="n"/>
      <c r="C180" s="9">
        <f>IF(B180="","",IFERROR(INDEX('الأصناف'!$B$2:$B$200,MATCH(B180,'الأصناف'!$A$2:$A$200,0)),"رقم غير موجود"))</f>
        <v/>
      </c>
      <c r="D180" s="8" t="n"/>
      <c r="E180" s="8" t="n"/>
    </row>
    <row r="181">
      <c r="A181" s="7" t="n"/>
      <c r="B181" s="8" t="n"/>
      <c r="C181" s="9">
        <f>IF(B181="","",IFERROR(INDEX('الأصناف'!$B$2:$B$200,MATCH(B181,'الأصناف'!$A$2:$A$200,0)),"رقم غير موجود"))</f>
        <v/>
      </c>
      <c r="D181" s="8" t="n"/>
      <c r="E181" s="8" t="n"/>
    </row>
    <row r="182">
      <c r="A182" s="7" t="n"/>
      <c r="B182" s="8" t="n"/>
      <c r="C182" s="9">
        <f>IF(B182="","",IFERROR(INDEX('الأصناف'!$B$2:$B$200,MATCH(B182,'الأصناف'!$A$2:$A$200,0)),"رقم غير موجود"))</f>
        <v/>
      </c>
      <c r="D182" s="8" t="n"/>
      <c r="E182" s="8" t="n"/>
    </row>
    <row r="183">
      <c r="A183" s="7" t="n"/>
      <c r="B183" s="8" t="n"/>
      <c r="C183" s="9">
        <f>IF(B183="","",IFERROR(INDEX('الأصناف'!$B$2:$B$200,MATCH(B183,'الأصناف'!$A$2:$A$200,0)),"رقم غير موجود"))</f>
        <v/>
      </c>
      <c r="D183" s="8" t="n"/>
      <c r="E183" s="8" t="n"/>
    </row>
    <row r="184">
      <c r="A184" s="7" t="n"/>
      <c r="B184" s="8" t="n"/>
      <c r="C184" s="9">
        <f>IF(B184="","",IFERROR(INDEX('الأصناف'!$B$2:$B$200,MATCH(B184,'الأصناف'!$A$2:$A$200,0)),"رقم غير موجود"))</f>
        <v/>
      </c>
      <c r="D184" s="8" t="n"/>
      <c r="E184" s="8" t="n"/>
    </row>
    <row r="185">
      <c r="A185" s="7" t="n"/>
      <c r="B185" s="8" t="n"/>
      <c r="C185" s="9">
        <f>IF(B185="","",IFERROR(INDEX('الأصناف'!$B$2:$B$200,MATCH(B185,'الأصناف'!$A$2:$A$200,0)),"رقم غير موجود"))</f>
        <v/>
      </c>
      <c r="D185" s="8" t="n"/>
      <c r="E185" s="8" t="n"/>
    </row>
    <row r="186">
      <c r="A186" s="7" t="n"/>
      <c r="B186" s="8" t="n"/>
      <c r="C186" s="9">
        <f>IF(B186="","",IFERROR(INDEX('الأصناف'!$B$2:$B$200,MATCH(B186,'الأصناف'!$A$2:$A$200,0)),"رقم غير موجود"))</f>
        <v/>
      </c>
      <c r="D186" s="8" t="n"/>
      <c r="E186" s="8" t="n"/>
    </row>
    <row r="187">
      <c r="A187" s="7" t="n"/>
      <c r="B187" s="8" t="n"/>
      <c r="C187" s="9">
        <f>IF(B187="","",IFERROR(INDEX('الأصناف'!$B$2:$B$200,MATCH(B187,'الأصناف'!$A$2:$A$200,0)),"رقم غير موجود"))</f>
        <v/>
      </c>
      <c r="D187" s="8" t="n"/>
      <c r="E187" s="8" t="n"/>
    </row>
    <row r="188">
      <c r="A188" s="7" t="n"/>
      <c r="B188" s="8" t="n"/>
      <c r="C188" s="9">
        <f>IF(B188="","",IFERROR(INDEX('الأصناف'!$B$2:$B$200,MATCH(B188,'الأصناف'!$A$2:$A$200,0)),"رقم غير موجود"))</f>
        <v/>
      </c>
      <c r="D188" s="8" t="n"/>
      <c r="E188" s="8" t="n"/>
    </row>
    <row r="189">
      <c r="A189" s="7" t="n"/>
      <c r="B189" s="8" t="n"/>
      <c r="C189" s="9">
        <f>IF(B189="","",IFERROR(INDEX('الأصناف'!$B$2:$B$200,MATCH(B189,'الأصناف'!$A$2:$A$200,0)),"رقم غير موجود"))</f>
        <v/>
      </c>
      <c r="D189" s="8" t="n"/>
      <c r="E189" s="8" t="n"/>
    </row>
    <row r="190">
      <c r="A190" s="7" t="n"/>
      <c r="B190" s="8" t="n"/>
      <c r="C190" s="9">
        <f>IF(B190="","",IFERROR(INDEX('الأصناف'!$B$2:$B$200,MATCH(B190,'الأصناف'!$A$2:$A$200,0)),"رقم غير موجود"))</f>
        <v/>
      </c>
      <c r="D190" s="8" t="n"/>
      <c r="E190" s="8" t="n"/>
    </row>
    <row r="191">
      <c r="A191" s="7" t="n"/>
      <c r="B191" s="8" t="n"/>
      <c r="C191" s="9">
        <f>IF(B191="","",IFERROR(INDEX('الأصناف'!$B$2:$B$200,MATCH(B191,'الأصناف'!$A$2:$A$200,0)),"رقم غير موجود"))</f>
        <v/>
      </c>
      <c r="D191" s="8" t="n"/>
      <c r="E191" s="8" t="n"/>
    </row>
    <row r="192">
      <c r="A192" s="7" t="n"/>
      <c r="B192" s="8" t="n"/>
      <c r="C192" s="9">
        <f>IF(B192="","",IFERROR(INDEX('الأصناف'!$B$2:$B$200,MATCH(B192,'الأصناف'!$A$2:$A$200,0)),"رقم غير موجود"))</f>
        <v/>
      </c>
      <c r="D192" s="8" t="n"/>
      <c r="E192" s="8" t="n"/>
    </row>
    <row r="193">
      <c r="A193" s="7" t="n"/>
      <c r="B193" s="8" t="n"/>
      <c r="C193" s="9">
        <f>IF(B193="","",IFERROR(INDEX('الأصناف'!$B$2:$B$200,MATCH(B193,'الأصناف'!$A$2:$A$200,0)),"رقم غير موجود"))</f>
        <v/>
      </c>
      <c r="D193" s="8" t="n"/>
      <c r="E193" s="8" t="n"/>
    </row>
    <row r="194">
      <c r="A194" s="7" t="n"/>
      <c r="B194" s="8" t="n"/>
      <c r="C194" s="9">
        <f>IF(B194="","",IFERROR(INDEX('الأصناف'!$B$2:$B$200,MATCH(B194,'الأصناف'!$A$2:$A$200,0)),"رقم غير موجود"))</f>
        <v/>
      </c>
      <c r="D194" s="8" t="n"/>
      <c r="E194" s="8" t="n"/>
    </row>
    <row r="195">
      <c r="A195" s="7" t="n"/>
      <c r="B195" s="8" t="n"/>
      <c r="C195" s="9">
        <f>IF(B195="","",IFERROR(INDEX('الأصناف'!$B$2:$B$200,MATCH(B195,'الأصناف'!$A$2:$A$200,0)),"رقم غير موجود"))</f>
        <v/>
      </c>
      <c r="D195" s="8" t="n"/>
      <c r="E195" s="8" t="n"/>
    </row>
    <row r="196">
      <c r="A196" s="7" t="n"/>
      <c r="B196" s="8" t="n"/>
      <c r="C196" s="9">
        <f>IF(B196="","",IFERROR(INDEX('الأصناف'!$B$2:$B$200,MATCH(B196,'الأصناف'!$A$2:$A$200,0)),"رقم غير موجود"))</f>
        <v/>
      </c>
      <c r="D196" s="8" t="n"/>
      <c r="E196" s="8" t="n"/>
    </row>
    <row r="197">
      <c r="A197" s="7" t="n"/>
      <c r="B197" s="8" t="n"/>
      <c r="C197" s="9">
        <f>IF(B197="","",IFERROR(INDEX('الأصناف'!$B$2:$B$200,MATCH(B197,'الأصناف'!$A$2:$A$200,0)),"رقم غير موجود"))</f>
        <v/>
      </c>
      <c r="D197" s="8" t="n"/>
      <c r="E197" s="8" t="n"/>
    </row>
    <row r="198">
      <c r="A198" s="7" t="n"/>
      <c r="B198" s="8" t="n"/>
      <c r="C198" s="9">
        <f>IF(B198="","",IFERROR(INDEX('الأصناف'!$B$2:$B$200,MATCH(B198,'الأصناف'!$A$2:$A$200,0)),"رقم غير موجود"))</f>
        <v/>
      </c>
      <c r="D198" s="8" t="n"/>
      <c r="E198" s="8" t="n"/>
    </row>
    <row r="199">
      <c r="A199" s="7" t="n"/>
      <c r="B199" s="8" t="n"/>
      <c r="C199" s="9">
        <f>IF(B199="","",IFERROR(INDEX('الأصناف'!$B$2:$B$200,MATCH(B199,'الأصناف'!$A$2:$A$200,0)),"رقم غير موجود"))</f>
        <v/>
      </c>
      <c r="D199" s="8" t="n"/>
      <c r="E199" s="8" t="n"/>
    </row>
    <row r="200">
      <c r="A200" s="7" t="n"/>
      <c r="B200" s="8" t="n"/>
      <c r="C200" s="9">
        <f>IF(B200="","",IFERROR(INDEX('الأصناف'!$B$2:$B$200,MATCH(B200,'الأصناف'!$A$2:$A$200,0)),"رقم غير موجود"))</f>
        <v/>
      </c>
      <c r="D200" s="8" t="n"/>
      <c r="E200" s="8" t="n"/>
    </row>
    <row r="201">
      <c r="A201" s="7" t="n"/>
      <c r="B201" s="8" t="n"/>
      <c r="C201" s="9">
        <f>IF(B201="","",IFERROR(INDEX('الأصناف'!$B$2:$B$200,MATCH(B201,'الأصناف'!$A$2:$A$200,0)),"رقم غير موجود"))</f>
        <v/>
      </c>
      <c r="D201" s="8" t="n"/>
      <c r="E201" s="8" t="n"/>
    </row>
    <row r="202">
      <c r="A202" s="7" t="n"/>
      <c r="B202" s="8" t="n"/>
      <c r="C202" s="9">
        <f>IF(B202="","",IFERROR(INDEX('الأصناف'!$B$2:$B$200,MATCH(B202,'الأصناف'!$A$2:$A$200,0)),"رقم غير موجود"))</f>
        <v/>
      </c>
      <c r="D202" s="8" t="n"/>
      <c r="E202" s="8" t="n"/>
    </row>
    <row r="203">
      <c r="A203" s="7" t="n"/>
      <c r="B203" s="8" t="n"/>
      <c r="C203" s="9">
        <f>IF(B203="","",IFERROR(INDEX('الأصناف'!$B$2:$B$200,MATCH(B203,'الأصناف'!$A$2:$A$200,0)),"رقم غير موجود"))</f>
        <v/>
      </c>
      <c r="D203" s="8" t="n"/>
      <c r="E203" s="8" t="n"/>
    </row>
    <row r="204">
      <c r="A204" s="7" t="n"/>
      <c r="B204" s="8" t="n"/>
      <c r="C204" s="9">
        <f>IF(B204="","",IFERROR(INDEX('الأصناف'!$B$2:$B$200,MATCH(B204,'الأصناف'!$A$2:$A$200,0)),"رقم غير موجود"))</f>
        <v/>
      </c>
      <c r="D204" s="8" t="n"/>
      <c r="E204" s="8" t="n"/>
    </row>
    <row r="205">
      <c r="A205" s="7" t="n"/>
      <c r="B205" s="8" t="n"/>
      <c r="C205" s="9">
        <f>IF(B205="","",IFERROR(INDEX('الأصناف'!$B$2:$B$200,MATCH(B205,'الأصناف'!$A$2:$A$200,0)),"رقم غير موجود"))</f>
        <v/>
      </c>
      <c r="D205" s="8" t="n"/>
      <c r="E205" s="8" t="n"/>
    </row>
    <row r="206">
      <c r="A206" s="7" t="n"/>
      <c r="B206" s="8" t="n"/>
      <c r="C206" s="9">
        <f>IF(B206="","",IFERROR(INDEX('الأصناف'!$B$2:$B$200,MATCH(B206,'الأصناف'!$A$2:$A$200,0)),"رقم غير موجود"))</f>
        <v/>
      </c>
      <c r="D206" s="8" t="n"/>
      <c r="E206" s="8" t="n"/>
    </row>
    <row r="207">
      <c r="A207" s="7" t="n"/>
      <c r="B207" s="8" t="n"/>
      <c r="C207" s="9">
        <f>IF(B207="","",IFERROR(INDEX('الأصناف'!$B$2:$B$200,MATCH(B207,'الأصناف'!$A$2:$A$200,0)),"رقم غير موجود"))</f>
        <v/>
      </c>
      <c r="D207" s="8" t="n"/>
      <c r="E207" s="8" t="n"/>
    </row>
    <row r="208">
      <c r="A208" s="7" t="n"/>
      <c r="B208" s="8" t="n"/>
      <c r="C208" s="9">
        <f>IF(B208="","",IFERROR(INDEX('الأصناف'!$B$2:$B$200,MATCH(B208,'الأصناف'!$A$2:$A$200,0)),"رقم غير موجود"))</f>
        <v/>
      </c>
      <c r="D208" s="8" t="n"/>
      <c r="E208" s="8" t="n"/>
    </row>
    <row r="209">
      <c r="A209" s="7" t="n"/>
      <c r="B209" s="8" t="n"/>
      <c r="C209" s="9">
        <f>IF(B209="","",IFERROR(INDEX('الأصناف'!$B$2:$B$200,MATCH(B209,'الأصناف'!$A$2:$A$200,0)),"رقم غير موجود"))</f>
        <v/>
      </c>
      <c r="D209" s="8" t="n"/>
      <c r="E209" s="8" t="n"/>
    </row>
    <row r="210">
      <c r="A210" s="7" t="n"/>
      <c r="B210" s="8" t="n"/>
      <c r="C210" s="9">
        <f>IF(B210="","",IFERROR(INDEX('الأصناف'!$B$2:$B$200,MATCH(B210,'الأصناف'!$A$2:$A$200,0)),"رقم غير موجود"))</f>
        <v/>
      </c>
      <c r="D210" s="8" t="n"/>
      <c r="E210" s="8" t="n"/>
    </row>
    <row r="211">
      <c r="A211" s="7" t="n"/>
      <c r="B211" s="8" t="n"/>
      <c r="C211" s="9">
        <f>IF(B211="","",IFERROR(INDEX('الأصناف'!$B$2:$B$200,MATCH(B211,'الأصناف'!$A$2:$A$200,0)),"رقم غير موجود"))</f>
        <v/>
      </c>
      <c r="D211" s="8" t="n"/>
      <c r="E211" s="8" t="n"/>
    </row>
    <row r="212">
      <c r="A212" s="7" t="n"/>
      <c r="B212" s="8" t="n"/>
      <c r="C212" s="9">
        <f>IF(B212="","",IFERROR(INDEX('الأصناف'!$B$2:$B$200,MATCH(B212,'الأصناف'!$A$2:$A$200,0)),"رقم غير موجود"))</f>
        <v/>
      </c>
      <c r="D212" s="8" t="n"/>
      <c r="E212" s="8" t="n"/>
    </row>
    <row r="213">
      <c r="A213" s="7" t="n"/>
      <c r="B213" s="8" t="n"/>
      <c r="C213" s="9">
        <f>IF(B213="","",IFERROR(INDEX('الأصناف'!$B$2:$B$200,MATCH(B213,'الأصناف'!$A$2:$A$200,0)),"رقم غير موجود"))</f>
        <v/>
      </c>
      <c r="D213" s="8" t="n"/>
      <c r="E213" s="8" t="n"/>
    </row>
    <row r="214">
      <c r="A214" s="7" t="n"/>
      <c r="B214" s="8" t="n"/>
      <c r="C214" s="9">
        <f>IF(B214="","",IFERROR(INDEX('الأصناف'!$B$2:$B$200,MATCH(B214,'الأصناف'!$A$2:$A$200,0)),"رقم غير موجود"))</f>
        <v/>
      </c>
      <c r="D214" s="8" t="n"/>
      <c r="E214" s="8" t="n"/>
    </row>
    <row r="215">
      <c r="A215" s="7" t="n"/>
      <c r="B215" s="8" t="n"/>
      <c r="C215" s="9">
        <f>IF(B215="","",IFERROR(INDEX('الأصناف'!$B$2:$B$200,MATCH(B215,'الأصناف'!$A$2:$A$200,0)),"رقم غير موجود"))</f>
        <v/>
      </c>
      <c r="D215" s="8" t="n"/>
      <c r="E215" s="8" t="n"/>
    </row>
    <row r="216">
      <c r="A216" s="7" t="n"/>
      <c r="B216" s="8" t="n"/>
      <c r="C216" s="9">
        <f>IF(B216="","",IFERROR(INDEX('الأصناف'!$B$2:$B$200,MATCH(B216,'الأصناف'!$A$2:$A$200,0)),"رقم غير موجود"))</f>
        <v/>
      </c>
      <c r="D216" s="8" t="n"/>
      <c r="E216" s="8" t="n"/>
    </row>
    <row r="217">
      <c r="A217" s="7" t="n"/>
      <c r="B217" s="8" t="n"/>
      <c r="C217" s="9">
        <f>IF(B217="","",IFERROR(INDEX('الأصناف'!$B$2:$B$200,MATCH(B217,'الأصناف'!$A$2:$A$200,0)),"رقم غير موجود"))</f>
        <v/>
      </c>
      <c r="D217" s="8" t="n"/>
      <c r="E217" s="8" t="n"/>
    </row>
    <row r="218">
      <c r="A218" s="7" t="n"/>
      <c r="B218" s="8" t="n"/>
      <c r="C218" s="9">
        <f>IF(B218="","",IFERROR(INDEX('الأصناف'!$B$2:$B$200,MATCH(B218,'الأصناف'!$A$2:$A$200,0)),"رقم غير موجود"))</f>
        <v/>
      </c>
      <c r="D218" s="8" t="n"/>
      <c r="E218" s="8" t="n"/>
    </row>
    <row r="219">
      <c r="A219" s="7" t="n"/>
      <c r="B219" s="8" t="n"/>
      <c r="C219" s="9">
        <f>IF(B219="","",IFERROR(INDEX('الأصناف'!$B$2:$B$200,MATCH(B219,'الأصناف'!$A$2:$A$200,0)),"رقم غير موجود"))</f>
        <v/>
      </c>
      <c r="D219" s="8" t="n"/>
      <c r="E219" s="8" t="n"/>
    </row>
    <row r="220">
      <c r="A220" s="7" t="n"/>
      <c r="B220" s="8" t="n"/>
      <c r="C220" s="9">
        <f>IF(B220="","",IFERROR(INDEX('الأصناف'!$B$2:$B$200,MATCH(B220,'الأصناف'!$A$2:$A$200,0)),"رقم غير موجود"))</f>
        <v/>
      </c>
      <c r="D220" s="8" t="n"/>
      <c r="E220" s="8" t="n"/>
    </row>
    <row r="221">
      <c r="A221" s="7" t="n"/>
      <c r="B221" s="8" t="n"/>
      <c r="C221" s="9">
        <f>IF(B221="","",IFERROR(INDEX('الأصناف'!$B$2:$B$200,MATCH(B221,'الأصناف'!$A$2:$A$200,0)),"رقم غير موجود"))</f>
        <v/>
      </c>
      <c r="D221" s="8" t="n"/>
      <c r="E221" s="8" t="n"/>
    </row>
    <row r="222">
      <c r="A222" s="7" t="n"/>
      <c r="B222" s="8" t="n"/>
      <c r="C222" s="9">
        <f>IF(B222="","",IFERROR(INDEX('الأصناف'!$B$2:$B$200,MATCH(B222,'الأصناف'!$A$2:$A$200,0)),"رقم غير موجود"))</f>
        <v/>
      </c>
      <c r="D222" s="8" t="n"/>
      <c r="E222" s="8" t="n"/>
    </row>
    <row r="223">
      <c r="A223" s="7" t="n"/>
      <c r="B223" s="8" t="n"/>
      <c r="C223" s="9">
        <f>IF(B223="","",IFERROR(INDEX('الأصناف'!$B$2:$B$200,MATCH(B223,'الأصناف'!$A$2:$A$200,0)),"رقم غير موجود"))</f>
        <v/>
      </c>
      <c r="D223" s="8" t="n"/>
      <c r="E223" s="8" t="n"/>
    </row>
    <row r="224">
      <c r="A224" s="7" t="n"/>
      <c r="B224" s="8" t="n"/>
      <c r="C224" s="9">
        <f>IF(B224="","",IFERROR(INDEX('الأصناف'!$B$2:$B$200,MATCH(B224,'الأصناف'!$A$2:$A$200,0)),"رقم غير موجود"))</f>
        <v/>
      </c>
      <c r="D224" s="8" t="n"/>
      <c r="E224" s="8" t="n"/>
    </row>
    <row r="225">
      <c r="A225" s="7" t="n"/>
      <c r="B225" s="8" t="n"/>
      <c r="C225" s="9">
        <f>IF(B225="","",IFERROR(INDEX('الأصناف'!$B$2:$B$200,MATCH(B225,'الأصناف'!$A$2:$A$200,0)),"رقم غير موجود"))</f>
        <v/>
      </c>
      <c r="D225" s="8" t="n"/>
      <c r="E225" s="8" t="n"/>
    </row>
    <row r="226">
      <c r="A226" s="7" t="n"/>
      <c r="B226" s="8" t="n"/>
      <c r="C226" s="9">
        <f>IF(B226="","",IFERROR(INDEX('الأصناف'!$B$2:$B$200,MATCH(B226,'الأصناف'!$A$2:$A$200,0)),"رقم غير موجود"))</f>
        <v/>
      </c>
      <c r="D226" s="8" t="n"/>
      <c r="E226" s="8" t="n"/>
    </row>
    <row r="227">
      <c r="A227" s="7" t="n"/>
      <c r="B227" s="8" t="n"/>
      <c r="C227" s="9">
        <f>IF(B227="","",IFERROR(INDEX('الأصناف'!$B$2:$B$200,MATCH(B227,'الأصناف'!$A$2:$A$200,0)),"رقم غير موجود"))</f>
        <v/>
      </c>
      <c r="D227" s="8" t="n"/>
      <c r="E227" s="8" t="n"/>
    </row>
    <row r="228">
      <c r="A228" s="7" t="n"/>
      <c r="B228" s="8" t="n"/>
      <c r="C228" s="9">
        <f>IF(B228="","",IFERROR(INDEX('الأصناف'!$B$2:$B$200,MATCH(B228,'الأصناف'!$A$2:$A$200,0)),"رقم غير موجود"))</f>
        <v/>
      </c>
      <c r="D228" s="8" t="n"/>
      <c r="E228" s="8" t="n"/>
    </row>
    <row r="229">
      <c r="A229" s="7" t="n"/>
      <c r="B229" s="8" t="n"/>
      <c r="C229" s="9">
        <f>IF(B229="","",IFERROR(INDEX('الأصناف'!$B$2:$B$200,MATCH(B229,'الأصناف'!$A$2:$A$200,0)),"رقم غير موجود"))</f>
        <v/>
      </c>
      <c r="D229" s="8" t="n"/>
      <c r="E229" s="8" t="n"/>
    </row>
    <row r="230">
      <c r="A230" s="7" t="n"/>
      <c r="B230" s="8" t="n"/>
      <c r="C230" s="9">
        <f>IF(B230="","",IFERROR(INDEX('الأصناف'!$B$2:$B$200,MATCH(B230,'الأصناف'!$A$2:$A$200,0)),"رقم غير موجود"))</f>
        <v/>
      </c>
      <c r="D230" s="8" t="n"/>
      <c r="E230" s="8" t="n"/>
    </row>
    <row r="231">
      <c r="A231" s="7" t="n"/>
      <c r="B231" s="8" t="n"/>
      <c r="C231" s="9">
        <f>IF(B231="","",IFERROR(INDEX('الأصناف'!$B$2:$B$200,MATCH(B231,'الأصناف'!$A$2:$A$200,0)),"رقم غير موجود"))</f>
        <v/>
      </c>
      <c r="D231" s="8" t="n"/>
      <c r="E231" s="8" t="n"/>
    </row>
    <row r="232">
      <c r="A232" s="7" t="n"/>
      <c r="B232" s="8" t="n"/>
      <c r="C232" s="9">
        <f>IF(B232="","",IFERROR(INDEX('الأصناف'!$B$2:$B$200,MATCH(B232,'الأصناف'!$A$2:$A$200,0)),"رقم غير موجود"))</f>
        <v/>
      </c>
      <c r="D232" s="8" t="n"/>
      <c r="E232" s="8" t="n"/>
    </row>
    <row r="233">
      <c r="A233" s="7" t="n"/>
      <c r="B233" s="8" t="n"/>
      <c r="C233" s="9">
        <f>IF(B233="","",IFERROR(INDEX('الأصناف'!$B$2:$B$200,MATCH(B233,'الأصناف'!$A$2:$A$200,0)),"رقم غير موجود"))</f>
        <v/>
      </c>
      <c r="D233" s="8" t="n"/>
      <c r="E233" s="8" t="n"/>
    </row>
    <row r="234">
      <c r="A234" s="7" t="n"/>
      <c r="B234" s="8" t="n"/>
      <c r="C234" s="9">
        <f>IF(B234="","",IFERROR(INDEX('الأصناف'!$B$2:$B$200,MATCH(B234,'الأصناف'!$A$2:$A$200,0)),"رقم غير موجود"))</f>
        <v/>
      </c>
      <c r="D234" s="8" t="n"/>
      <c r="E234" s="8" t="n"/>
    </row>
    <row r="235">
      <c r="A235" s="7" t="n"/>
      <c r="B235" s="8" t="n"/>
      <c r="C235" s="9">
        <f>IF(B235="","",IFERROR(INDEX('الأصناف'!$B$2:$B$200,MATCH(B235,'الأصناف'!$A$2:$A$200,0)),"رقم غير موجود"))</f>
        <v/>
      </c>
      <c r="D235" s="8" t="n"/>
      <c r="E235" s="8" t="n"/>
    </row>
    <row r="236">
      <c r="A236" s="7" t="n"/>
      <c r="B236" s="8" t="n"/>
      <c r="C236" s="9">
        <f>IF(B236="","",IFERROR(INDEX('الأصناف'!$B$2:$B$200,MATCH(B236,'الأصناف'!$A$2:$A$200,0)),"رقم غير موجود"))</f>
        <v/>
      </c>
      <c r="D236" s="8" t="n"/>
      <c r="E236" s="8" t="n"/>
    </row>
    <row r="237">
      <c r="A237" s="7" t="n"/>
      <c r="B237" s="8" t="n"/>
      <c r="C237" s="9">
        <f>IF(B237="","",IFERROR(INDEX('الأصناف'!$B$2:$B$200,MATCH(B237,'الأصناف'!$A$2:$A$200,0)),"رقم غير موجود"))</f>
        <v/>
      </c>
      <c r="D237" s="8" t="n"/>
      <c r="E237" s="8" t="n"/>
    </row>
    <row r="238">
      <c r="A238" s="7" t="n"/>
      <c r="B238" s="8" t="n"/>
      <c r="C238" s="9">
        <f>IF(B238="","",IFERROR(INDEX('الأصناف'!$B$2:$B$200,MATCH(B238,'الأصناف'!$A$2:$A$200,0)),"رقم غير موجود"))</f>
        <v/>
      </c>
      <c r="D238" s="8" t="n"/>
      <c r="E238" s="8" t="n"/>
    </row>
    <row r="239">
      <c r="A239" s="7" t="n"/>
      <c r="B239" s="8" t="n"/>
      <c r="C239" s="9">
        <f>IF(B239="","",IFERROR(INDEX('الأصناف'!$B$2:$B$200,MATCH(B239,'الأصناف'!$A$2:$A$200,0)),"رقم غير موجود"))</f>
        <v/>
      </c>
      <c r="D239" s="8" t="n"/>
      <c r="E239" s="8" t="n"/>
    </row>
    <row r="240">
      <c r="A240" s="7" t="n"/>
      <c r="B240" s="8" t="n"/>
      <c r="C240" s="9">
        <f>IF(B240="","",IFERROR(INDEX('الأصناف'!$B$2:$B$200,MATCH(B240,'الأصناف'!$A$2:$A$200,0)),"رقم غير موجود"))</f>
        <v/>
      </c>
      <c r="D240" s="8" t="n"/>
      <c r="E240" s="8" t="n"/>
    </row>
    <row r="241">
      <c r="A241" s="7" t="n"/>
      <c r="B241" s="8" t="n"/>
      <c r="C241" s="9">
        <f>IF(B241="","",IFERROR(INDEX('الأصناف'!$B$2:$B$200,MATCH(B241,'الأصناف'!$A$2:$A$200,0)),"رقم غير موجود"))</f>
        <v/>
      </c>
      <c r="D241" s="8" t="n"/>
      <c r="E241" s="8" t="n"/>
    </row>
    <row r="242">
      <c r="A242" s="7" t="n"/>
      <c r="B242" s="8" t="n"/>
      <c r="C242" s="9">
        <f>IF(B242="","",IFERROR(INDEX('الأصناف'!$B$2:$B$200,MATCH(B242,'الأصناف'!$A$2:$A$200,0)),"رقم غير موجود"))</f>
        <v/>
      </c>
      <c r="D242" s="8" t="n"/>
      <c r="E242" s="8" t="n"/>
    </row>
    <row r="243">
      <c r="A243" s="7" t="n"/>
      <c r="B243" s="8" t="n"/>
      <c r="C243" s="9">
        <f>IF(B243="","",IFERROR(INDEX('الأصناف'!$B$2:$B$200,MATCH(B243,'الأصناف'!$A$2:$A$200,0)),"رقم غير موجود"))</f>
        <v/>
      </c>
      <c r="D243" s="8" t="n"/>
      <c r="E243" s="8" t="n"/>
    </row>
    <row r="244">
      <c r="A244" s="7" t="n"/>
      <c r="B244" s="8" t="n"/>
      <c r="C244" s="9">
        <f>IF(B244="","",IFERROR(INDEX('الأصناف'!$B$2:$B$200,MATCH(B244,'الأصناف'!$A$2:$A$200,0)),"رقم غير موجود"))</f>
        <v/>
      </c>
      <c r="D244" s="8" t="n"/>
      <c r="E244" s="8" t="n"/>
    </row>
    <row r="245">
      <c r="A245" s="7" t="n"/>
      <c r="B245" s="8" t="n"/>
      <c r="C245" s="9">
        <f>IF(B245="","",IFERROR(INDEX('الأصناف'!$B$2:$B$200,MATCH(B245,'الأصناف'!$A$2:$A$200,0)),"رقم غير موجود"))</f>
        <v/>
      </c>
      <c r="D245" s="8" t="n"/>
      <c r="E245" s="8" t="n"/>
    </row>
    <row r="246">
      <c r="A246" s="7" t="n"/>
      <c r="B246" s="8" t="n"/>
      <c r="C246" s="9">
        <f>IF(B246="","",IFERROR(INDEX('الأصناف'!$B$2:$B$200,MATCH(B246,'الأصناف'!$A$2:$A$200,0)),"رقم غير موجود"))</f>
        <v/>
      </c>
      <c r="D246" s="8" t="n"/>
      <c r="E246" s="8" t="n"/>
    </row>
    <row r="247">
      <c r="A247" s="7" t="n"/>
      <c r="B247" s="8" t="n"/>
      <c r="C247" s="9">
        <f>IF(B247="","",IFERROR(INDEX('الأصناف'!$B$2:$B$200,MATCH(B247,'الأصناف'!$A$2:$A$200,0)),"رقم غير موجود"))</f>
        <v/>
      </c>
      <c r="D247" s="8" t="n"/>
      <c r="E247" s="8" t="n"/>
    </row>
    <row r="248">
      <c r="A248" s="7" t="n"/>
      <c r="B248" s="8" t="n"/>
      <c r="C248" s="9">
        <f>IF(B248="","",IFERROR(INDEX('الأصناف'!$B$2:$B$200,MATCH(B248,'الأصناف'!$A$2:$A$200,0)),"رقم غير موجود"))</f>
        <v/>
      </c>
      <c r="D248" s="8" t="n"/>
      <c r="E248" s="8" t="n"/>
    </row>
    <row r="249">
      <c r="A249" s="7" t="n"/>
      <c r="B249" s="8" t="n"/>
      <c r="C249" s="9">
        <f>IF(B249="","",IFERROR(INDEX('الأصناف'!$B$2:$B$200,MATCH(B249,'الأصناف'!$A$2:$A$200,0)),"رقم غير موجود"))</f>
        <v/>
      </c>
      <c r="D249" s="8" t="n"/>
      <c r="E249" s="8" t="n"/>
    </row>
    <row r="250">
      <c r="A250" s="7" t="n"/>
      <c r="B250" s="8" t="n"/>
      <c r="C250" s="9">
        <f>IF(B250="","",IFERROR(INDEX('الأصناف'!$B$2:$B$200,MATCH(B250,'الأصناف'!$A$2:$A$200,0)),"رقم غير موجود"))</f>
        <v/>
      </c>
      <c r="D250" s="8" t="n"/>
      <c r="E250" s="8" t="n"/>
    </row>
    <row r="251">
      <c r="A251" s="7" t="n"/>
      <c r="B251" s="8" t="n"/>
      <c r="C251" s="9">
        <f>IF(B251="","",IFERROR(INDEX('الأصناف'!$B$2:$B$200,MATCH(B251,'الأصناف'!$A$2:$A$200,0)),"رقم غير موجود"))</f>
        <v/>
      </c>
      <c r="D251" s="8" t="n"/>
      <c r="E251" s="8" t="n"/>
    </row>
    <row r="252">
      <c r="A252" s="7" t="n"/>
      <c r="B252" s="8" t="n"/>
      <c r="C252" s="9">
        <f>IF(B252="","",IFERROR(INDEX('الأصناف'!$B$2:$B$200,MATCH(B252,'الأصناف'!$A$2:$A$200,0)),"رقم غير موجود"))</f>
        <v/>
      </c>
      <c r="D252" s="8" t="n"/>
      <c r="E252" s="8" t="n"/>
    </row>
    <row r="253">
      <c r="A253" s="7" t="n"/>
      <c r="B253" s="8" t="n"/>
      <c r="C253" s="9">
        <f>IF(B253="","",IFERROR(INDEX('الأصناف'!$B$2:$B$200,MATCH(B253,'الأصناف'!$A$2:$A$200,0)),"رقم غير موجود"))</f>
        <v/>
      </c>
      <c r="D253" s="8" t="n"/>
      <c r="E253" s="8" t="n"/>
    </row>
    <row r="254">
      <c r="A254" s="7" t="n"/>
      <c r="B254" s="8" t="n"/>
      <c r="C254" s="9">
        <f>IF(B254="","",IFERROR(INDEX('الأصناف'!$B$2:$B$200,MATCH(B254,'الأصناف'!$A$2:$A$200,0)),"رقم غير موجود"))</f>
        <v/>
      </c>
      <c r="D254" s="8" t="n"/>
      <c r="E254" s="8" t="n"/>
    </row>
    <row r="255">
      <c r="A255" s="7" t="n"/>
      <c r="B255" s="8" t="n"/>
      <c r="C255" s="9">
        <f>IF(B255="","",IFERROR(INDEX('الأصناف'!$B$2:$B$200,MATCH(B255,'الأصناف'!$A$2:$A$200,0)),"رقم غير موجود"))</f>
        <v/>
      </c>
      <c r="D255" s="8" t="n"/>
      <c r="E255" s="8" t="n"/>
    </row>
    <row r="256">
      <c r="A256" s="7" t="n"/>
      <c r="B256" s="8" t="n"/>
      <c r="C256" s="9">
        <f>IF(B256="","",IFERROR(INDEX('الأصناف'!$B$2:$B$200,MATCH(B256,'الأصناف'!$A$2:$A$200,0)),"رقم غير موجود"))</f>
        <v/>
      </c>
      <c r="D256" s="8" t="n"/>
      <c r="E256" s="8" t="n"/>
    </row>
    <row r="257">
      <c r="A257" s="7" t="n"/>
      <c r="B257" s="8" t="n"/>
      <c r="C257" s="9">
        <f>IF(B257="","",IFERROR(INDEX('الأصناف'!$B$2:$B$200,MATCH(B257,'الأصناف'!$A$2:$A$200,0)),"رقم غير موجود"))</f>
        <v/>
      </c>
      <c r="D257" s="8" t="n"/>
      <c r="E257" s="8" t="n"/>
    </row>
    <row r="258">
      <c r="A258" s="7" t="n"/>
      <c r="B258" s="8" t="n"/>
      <c r="C258" s="9">
        <f>IF(B258="","",IFERROR(INDEX('الأصناف'!$B$2:$B$200,MATCH(B258,'الأصناف'!$A$2:$A$200,0)),"رقم غير موجود"))</f>
        <v/>
      </c>
      <c r="D258" s="8" t="n"/>
      <c r="E258" s="8" t="n"/>
    </row>
    <row r="259">
      <c r="A259" s="7" t="n"/>
      <c r="B259" s="8" t="n"/>
      <c r="C259" s="9">
        <f>IF(B259="","",IFERROR(INDEX('الأصناف'!$B$2:$B$200,MATCH(B259,'الأصناف'!$A$2:$A$200,0)),"رقم غير موجود"))</f>
        <v/>
      </c>
      <c r="D259" s="8" t="n"/>
      <c r="E259" s="8" t="n"/>
    </row>
    <row r="260">
      <c r="A260" s="7" t="n"/>
      <c r="B260" s="8" t="n"/>
      <c r="C260" s="9">
        <f>IF(B260="","",IFERROR(INDEX('الأصناف'!$B$2:$B$200,MATCH(B260,'الأصناف'!$A$2:$A$200,0)),"رقم غير موجود"))</f>
        <v/>
      </c>
      <c r="D260" s="8" t="n"/>
      <c r="E260" s="8" t="n"/>
    </row>
    <row r="261">
      <c r="A261" s="7" t="n"/>
      <c r="B261" s="8" t="n"/>
      <c r="C261" s="9">
        <f>IF(B261="","",IFERROR(INDEX('الأصناف'!$B$2:$B$200,MATCH(B261,'الأصناف'!$A$2:$A$200,0)),"رقم غير موجود"))</f>
        <v/>
      </c>
      <c r="D261" s="8" t="n"/>
      <c r="E261" s="8" t="n"/>
    </row>
    <row r="262">
      <c r="A262" s="7" t="n"/>
      <c r="B262" s="8" t="n"/>
      <c r="C262" s="9">
        <f>IF(B262="","",IFERROR(INDEX('الأصناف'!$B$2:$B$200,MATCH(B262,'الأصناف'!$A$2:$A$200,0)),"رقم غير موجود"))</f>
        <v/>
      </c>
      <c r="D262" s="8" t="n"/>
      <c r="E262" s="8" t="n"/>
    </row>
    <row r="263">
      <c r="A263" s="7" t="n"/>
      <c r="B263" s="8" t="n"/>
      <c r="C263" s="9">
        <f>IF(B263="","",IFERROR(INDEX('الأصناف'!$B$2:$B$200,MATCH(B263,'الأصناف'!$A$2:$A$200,0)),"رقم غير موجود"))</f>
        <v/>
      </c>
      <c r="D263" s="8" t="n"/>
      <c r="E263" s="8" t="n"/>
    </row>
    <row r="264">
      <c r="A264" s="7" t="n"/>
      <c r="B264" s="8" t="n"/>
      <c r="C264" s="9">
        <f>IF(B264="","",IFERROR(INDEX('الأصناف'!$B$2:$B$200,MATCH(B264,'الأصناف'!$A$2:$A$200,0)),"رقم غير موجود"))</f>
        <v/>
      </c>
      <c r="D264" s="8" t="n"/>
      <c r="E264" s="8" t="n"/>
    </row>
    <row r="265">
      <c r="A265" s="7" t="n"/>
      <c r="B265" s="8" t="n"/>
      <c r="C265" s="9">
        <f>IF(B265="","",IFERROR(INDEX('الأصناف'!$B$2:$B$200,MATCH(B265,'الأصناف'!$A$2:$A$200,0)),"رقم غير موجود"))</f>
        <v/>
      </c>
      <c r="D265" s="8" t="n"/>
      <c r="E265" s="8" t="n"/>
    </row>
    <row r="266">
      <c r="A266" s="7" t="n"/>
      <c r="B266" s="8" t="n"/>
      <c r="C266" s="9">
        <f>IF(B266="","",IFERROR(INDEX('الأصناف'!$B$2:$B$200,MATCH(B266,'الأصناف'!$A$2:$A$200,0)),"رقم غير موجود"))</f>
        <v/>
      </c>
      <c r="D266" s="8" t="n"/>
      <c r="E266" s="8" t="n"/>
    </row>
    <row r="267">
      <c r="A267" s="7" t="n"/>
      <c r="B267" s="8" t="n"/>
      <c r="C267" s="9">
        <f>IF(B267="","",IFERROR(INDEX('الأصناف'!$B$2:$B$200,MATCH(B267,'الأصناف'!$A$2:$A$200,0)),"رقم غير موجود"))</f>
        <v/>
      </c>
      <c r="D267" s="8" t="n"/>
      <c r="E267" s="8" t="n"/>
    </row>
    <row r="268">
      <c r="A268" s="7" t="n"/>
      <c r="B268" s="8" t="n"/>
      <c r="C268" s="9">
        <f>IF(B268="","",IFERROR(INDEX('الأصناف'!$B$2:$B$200,MATCH(B268,'الأصناف'!$A$2:$A$200,0)),"رقم غير موجود"))</f>
        <v/>
      </c>
      <c r="D268" s="8" t="n"/>
      <c r="E268" s="8" t="n"/>
    </row>
    <row r="269">
      <c r="A269" s="7" t="n"/>
      <c r="B269" s="8" t="n"/>
      <c r="C269" s="9">
        <f>IF(B269="","",IFERROR(INDEX('الأصناف'!$B$2:$B$200,MATCH(B269,'الأصناف'!$A$2:$A$200,0)),"رقم غير موجود"))</f>
        <v/>
      </c>
      <c r="D269" s="8" t="n"/>
      <c r="E269" s="8" t="n"/>
    </row>
    <row r="270">
      <c r="A270" s="7" t="n"/>
      <c r="B270" s="8" t="n"/>
      <c r="C270" s="9">
        <f>IF(B270="","",IFERROR(INDEX('الأصناف'!$B$2:$B$200,MATCH(B270,'الأصناف'!$A$2:$A$200,0)),"رقم غير موجود"))</f>
        <v/>
      </c>
      <c r="D270" s="8" t="n"/>
      <c r="E270" s="8" t="n"/>
    </row>
    <row r="271">
      <c r="A271" s="7" t="n"/>
      <c r="B271" s="8" t="n"/>
      <c r="C271" s="9">
        <f>IF(B271="","",IFERROR(INDEX('الأصناف'!$B$2:$B$200,MATCH(B271,'الأصناف'!$A$2:$A$200,0)),"رقم غير موجود"))</f>
        <v/>
      </c>
      <c r="D271" s="8" t="n"/>
      <c r="E271" s="8" t="n"/>
    </row>
    <row r="272">
      <c r="A272" s="7" t="n"/>
      <c r="B272" s="8" t="n"/>
      <c r="C272" s="9">
        <f>IF(B272="","",IFERROR(INDEX('الأصناف'!$B$2:$B$200,MATCH(B272,'الأصناف'!$A$2:$A$200,0)),"رقم غير موجود"))</f>
        <v/>
      </c>
      <c r="D272" s="8" t="n"/>
      <c r="E272" s="8" t="n"/>
    </row>
    <row r="273">
      <c r="A273" s="7" t="n"/>
      <c r="B273" s="8" t="n"/>
      <c r="C273" s="9">
        <f>IF(B273="","",IFERROR(INDEX('الأصناف'!$B$2:$B$200,MATCH(B273,'الأصناف'!$A$2:$A$200,0)),"رقم غير موجود"))</f>
        <v/>
      </c>
      <c r="D273" s="8" t="n"/>
      <c r="E273" s="8" t="n"/>
    </row>
    <row r="274">
      <c r="A274" s="7" t="n"/>
      <c r="B274" s="8" t="n"/>
      <c r="C274" s="9">
        <f>IF(B274="","",IFERROR(INDEX('الأصناف'!$B$2:$B$200,MATCH(B274,'الأصناف'!$A$2:$A$200,0)),"رقم غير موجود"))</f>
        <v/>
      </c>
      <c r="D274" s="8" t="n"/>
      <c r="E274" s="8" t="n"/>
    </row>
    <row r="275">
      <c r="A275" s="7" t="n"/>
      <c r="B275" s="8" t="n"/>
      <c r="C275" s="9">
        <f>IF(B275="","",IFERROR(INDEX('الأصناف'!$B$2:$B$200,MATCH(B275,'الأصناف'!$A$2:$A$200,0)),"رقم غير موجود"))</f>
        <v/>
      </c>
      <c r="D275" s="8" t="n"/>
      <c r="E275" s="8" t="n"/>
    </row>
    <row r="276">
      <c r="A276" s="7" t="n"/>
      <c r="B276" s="8" t="n"/>
      <c r="C276" s="9">
        <f>IF(B276="","",IFERROR(INDEX('الأصناف'!$B$2:$B$200,MATCH(B276,'الأصناف'!$A$2:$A$200,0)),"رقم غير موجود"))</f>
        <v/>
      </c>
      <c r="D276" s="8" t="n"/>
      <c r="E276" s="8" t="n"/>
    </row>
    <row r="277">
      <c r="A277" s="7" t="n"/>
      <c r="B277" s="8" t="n"/>
      <c r="C277" s="9">
        <f>IF(B277="","",IFERROR(INDEX('الأصناف'!$B$2:$B$200,MATCH(B277,'الأصناف'!$A$2:$A$200,0)),"رقم غير موجود"))</f>
        <v/>
      </c>
      <c r="D277" s="8" t="n"/>
      <c r="E277" s="8" t="n"/>
    </row>
    <row r="278">
      <c r="A278" s="7" t="n"/>
      <c r="B278" s="8" t="n"/>
      <c r="C278" s="9">
        <f>IF(B278="","",IFERROR(INDEX('الأصناف'!$B$2:$B$200,MATCH(B278,'الأصناف'!$A$2:$A$200,0)),"رقم غير موجود"))</f>
        <v/>
      </c>
      <c r="D278" s="8" t="n"/>
      <c r="E278" s="8" t="n"/>
    </row>
    <row r="279">
      <c r="A279" s="7" t="n"/>
      <c r="B279" s="8" t="n"/>
      <c r="C279" s="9">
        <f>IF(B279="","",IFERROR(INDEX('الأصناف'!$B$2:$B$200,MATCH(B279,'الأصناف'!$A$2:$A$200,0)),"رقم غير موجود"))</f>
        <v/>
      </c>
      <c r="D279" s="8" t="n"/>
      <c r="E279" s="8" t="n"/>
    </row>
    <row r="280">
      <c r="A280" s="7" t="n"/>
      <c r="B280" s="8" t="n"/>
      <c r="C280" s="9">
        <f>IF(B280="","",IFERROR(INDEX('الأصناف'!$B$2:$B$200,MATCH(B280,'الأصناف'!$A$2:$A$200,0)),"رقم غير موجود"))</f>
        <v/>
      </c>
      <c r="D280" s="8" t="n"/>
      <c r="E280" s="8" t="n"/>
    </row>
    <row r="281">
      <c r="A281" s="7" t="n"/>
      <c r="B281" s="8" t="n"/>
      <c r="C281" s="9">
        <f>IF(B281="","",IFERROR(INDEX('الأصناف'!$B$2:$B$200,MATCH(B281,'الأصناف'!$A$2:$A$200,0)),"رقم غير موجود"))</f>
        <v/>
      </c>
      <c r="D281" s="8" t="n"/>
      <c r="E281" s="8" t="n"/>
    </row>
    <row r="282">
      <c r="A282" s="7" t="n"/>
      <c r="B282" s="8" t="n"/>
      <c r="C282" s="9">
        <f>IF(B282="","",IFERROR(INDEX('الأصناف'!$B$2:$B$200,MATCH(B282,'الأصناف'!$A$2:$A$200,0)),"رقم غير موجود"))</f>
        <v/>
      </c>
      <c r="D282" s="8" t="n"/>
      <c r="E282" s="8" t="n"/>
    </row>
    <row r="283">
      <c r="A283" s="7" t="n"/>
      <c r="B283" s="8" t="n"/>
      <c r="C283" s="9">
        <f>IF(B283="","",IFERROR(INDEX('الأصناف'!$B$2:$B$200,MATCH(B283,'الأصناف'!$A$2:$A$200,0)),"رقم غير موجود"))</f>
        <v/>
      </c>
      <c r="D283" s="8" t="n"/>
      <c r="E283" s="8" t="n"/>
    </row>
    <row r="284">
      <c r="A284" s="7" t="n"/>
      <c r="B284" s="8" t="n"/>
      <c r="C284" s="9">
        <f>IF(B284="","",IFERROR(INDEX('الأصناف'!$B$2:$B$200,MATCH(B284,'الأصناف'!$A$2:$A$200,0)),"رقم غير موجود"))</f>
        <v/>
      </c>
      <c r="D284" s="8" t="n"/>
      <c r="E284" s="8" t="n"/>
    </row>
    <row r="285">
      <c r="A285" s="7" t="n"/>
      <c r="B285" s="8" t="n"/>
      <c r="C285" s="9">
        <f>IF(B285="","",IFERROR(INDEX('الأصناف'!$B$2:$B$200,MATCH(B285,'الأصناف'!$A$2:$A$200,0)),"رقم غير موجود"))</f>
        <v/>
      </c>
      <c r="D285" s="8" t="n"/>
      <c r="E285" s="8" t="n"/>
    </row>
    <row r="286">
      <c r="A286" s="7" t="n"/>
      <c r="B286" s="8" t="n"/>
      <c r="C286" s="9">
        <f>IF(B286="","",IFERROR(INDEX('الأصناف'!$B$2:$B$200,MATCH(B286,'الأصناف'!$A$2:$A$200,0)),"رقم غير موجود"))</f>
        <v/>
      </c>
      <c r="D286" s="8" t="n"/>
      <c r="E286" s="8" t="n"/>
    </row>
    <row r="287">
      <c r="A287" s="7" t="n"/>
      <c r="B287" s="8" t="n"/>
      <c r="C287" s="9">
        <f>IF(B287="","",IFERROR(INDEX('الأصناف'!$B$2:$B$200,MATCH(B287,'الأصناف'!$A$2:$A$200,0)),"رقم غير موجود"))</f>
        <v/>
      </c>
      <c r="D287" s="8" t="n"/>
      <c r="E287" s="8" t="n"/>
    </row>
    <row r="288">
      <c r="A288" s="7" t="n"/>
      <c r="B288" s="8" t="n"/>
      <c r="C288" s="9">
        <f>IF(B288="","",IFERROR(INDEX('الأصناف'!$B$2:$B$200,MATCH(B288,'الأصناف'!$A$2:$A$200,0)),"رقم غير موجود"))</f>
        <v/>
      </c>
      <c r="D288" s="8" t="n"/>
      <c r="E288" s="8" t="n"/>
    </row>
    <row r="289">
      <c r="A289" s="7" t="n"/>
      <c r="B289" s="8" t="n"/>
      <c r="C289" s="9">
        <f>IF(B289="","",IFERROR(INDEX('الأصناف'!$B$2:$B$200,MATCH(B289,'الأصناف'!$A$2:$A$200,0)),"رقم غير موجود"))</f>
        <v/>
      </c>
      <c r="D289" s="8" t="n"/>
      <c r="E289" s="8" t="n"/>
    </row>
    <row r="290">
      <c r="A290" s="7" t="n"/>
      <c r="B290" s="8" t="n"/>
      <c r="C290" s="9">
        <f>IF(B290="","",IFERROR(INDEX('الأصناف'!$B$2:$B$200,MATCH(B290,'الأصناف'!$A$2:$A$200,0)),"رقم غير موجود"))</f>
        <v/>
      </c>
      <c r="D290" s="8" t="n"/>
      <c r="E290" s="8" t="n"/>
    </row>
    <row r="291">
      <c r="A291" s="7" t="n"/>
      <c r="B291" s="8" t="n"/>
      <c r="C291" s="9">
        <f>IF(B291="","",IFERROR(INDEX('الأصناف'!$B$2:$B$200,MATCH(B291,'الأصناف'!$A$2:$A$200,0)),"رقم غير موجود"))</f>
        <v/>
      </c>
      <c r="D291" s="8" t="n"/>
      <c r="E291" s="8" t="n"/>
    </row>
    <row r="292">
      <c r="A292" s="7" t="n"/>
      <c r="B292" s="8" t="n"/>
      <c r="C292" s="9">
        <f>IF(B292="","",IFERROR(INDEX('الأصناف'!$B$2:$B$200,MATCH(B292,'الأصناف'!$A$2:$A$200,0)),"رقم غير موجود"))</f>
        <v/>
      </c>
      <c r="D292" s="8" t="n"/>
      <c r="E292" s="8" t="n"/>
    </row>
    <row r="293">
      <c r="A293" s="7" t="n"/>
      <c r="B293" s="8" t="n"/>
      <c r="C293" s="9">
        <f>IF(B293="","",IFERROR(INDEX('الأصناف'!$B$2:$B$200,MATCH(B293,'الأصناف'!$A$2:$A$200,0)),"رقم غير موجود"))</f>
        <v/>
      </c>
      <c r="D293" s="8" t="n"/>
      <c r="E293" s="8" t="n"/>
    </row>
    <row r="294">
      <c r="A294" s="7" t="n"/>
      <c r="B294" s="8" t="n"/>
      <c r="C294" s="9">
        <f>IF(B294="","",IFERROR(INDEX('الأصناف'!$B$2:$B$200,MATCH(B294,'الأصناف'!$A$2:$A$200,0)),"رقم غير موجود"))</f>
        <v/>
      </c>
      <c r="D294" s="8" t="n"/>
      <c r="E294" s="8" t="n"/>
    </row>
    <row r="295">
      <c r="A295" s="7" t="n"/>
      <c r="B295" s="8" t="n"/>
      <c r="C295" s="9">
        <f>IF(B295="","",IFERROR(INDEX('الأصناف'!$B$2:$B$200,MATCH(B295,'الأصناف'!$A$2:$A$200,0)),"رقم غير موجود"))</f>
        <v/>
      </c>
      <c r="D295" s="8" t="n"/>
      <c r="E295" s="8" t="n"/>
    </row>
    <row r="296">
      <c r="A296" s="7" t="n"/>
      <c r="B296" s="8" t="n"/>
      <c r="C296" s="9">
        <f>IF(B296="","",IFERROR(INDEX('الأصناف'!$B$2:$B$200,MATCH(B296,'الأصناف'!$A$2:$A$200,0)),"رقم غير موجود"))</f>
        <v/>
      </c>
      <c r="D296" s="8" t="n"/>
      <c r="E296" s="8" t="n"/>
    </row>
    <row r="297">
      <c r="A297" s="7" t="n"/>
      <c r="B297" s="8" t="n"/>
      <c r="C297" s="9">
        <f>IF(B297="","",IFERROR(INDEX('الأصناف'!$B$2:$B$200,MATCH(B297,'الأصناف'!$A$2:$A$200,0)),"رقم غير موجود"))</f>
        <v/>
      </c>
      <c r="D297" s="8" t="n"/>
      <c r="E297" s="8" t="n"/>
    </row>
    <row r="298">
      <c r="A298" s="7" t="n"/>
      <c r="B298" s="8" t="n"/>
      <c r="C298" s="9">
        <f>IF(B298="","",IFERROR(INDEX('الأصناف'!$B$2:$B$200,MATCH(B298,'الأصناف'!$A$2:$A$200,0)),"رقم غير موجود"))</f>
        <v/>
      </c>
      <c r="D298" s="8" t="n"/>
      <c r="E298" s="8" t="n"/>
    </row>
    <row r="299">
      <c r="A299" s="7" t="n"/>
      <c r="B299" s="8" t="n"/>
      <c r="C299" s="9">
        <f>IF(B299="","",IFERROR(INDEX('الأصناف'!$B$2:$B$200,MATCH(B299,'الأصناف'!$A$2:$A$200,0)),"رقم غير موجود"))</f>
        <v/>
      </c>
      <c r="D299" s="8" t="n"/>
      <c r="E299" s="8" t="n"/>
    </row>
    <row r="300">
      <c r="A300" s="7" t="n"/>
      <c r="B300" s="8" t="n"/>
      <c r="C300" s="9">
        <f>IF(B300="","",IFERROR(INDEX('الأصناف'!$B$2:$B$200,MATCH(B300,'الأصناف'!$A$2:$A$200,0)),"رقم غير موجود"))</f>
        <v/>
      </c>
      <c r="D300" s="8" t="n"/>
      <c r="E300" s="8" t="n"/>
    </row>
    <row r="301">
      <c r="A301" s="7" t="n"/>
      <c r="B301" s="8" t="n"/>
      <c r="C301" s="9">
        <f>IF(B301="","",IFERROR(INDEX('الأصناف'!$B$2:$B$200,MATCH(B301,'الأصناف'!$A$2:$A$200,0)),"رقم غير موجود"))</f>
        <v/>
      </c>
      <c r="D301" s="8" t="n"/>
      <c r="E301" s="8" t="n"/>
    </row>
    <row r="302">
      <c r="A302" s="7" t="n"/>
      <c r="B302" s="8" t="n"/>
      <c r="C302" s="9">
        <f>IF(B302="","",IFERROR(INDEX('الأصناف'!$B$2:$B$200,MATCH(B302,'الأصناف'!$A$2:$A$200,0)),"رقم غير موجود"))</f>
        <v/>
      </c>
      <c r="D302" s="8" t="n"/>
      <c r="E302" s="8" t="n"/>
    </row>
    <row r="303">
      <c r="A303" s="7" t="n"/>
      <c r="B303" s="8" t="n"/>
      <c r="C303" s="9">
        <f>IF(B303="","",IFERROR(INDEX('الأصناف'!$B$2:$B$200,MATCH(B303,'الأصناف'!$A$2:$A$200,0)),"رقم غير موجود"))</f>
        <v/>
      </c>
      <c r="D303" s="8" t="n"/>
      <c r="E303" s="8" t="n"/>
    </row>
    <row r="304">
      <c r="A304" s="7" t="n"/>
      <c r="B304" s="8" t="n"/>
      <c r="C304" s="9">
        <f>IF(B304="","",IFERROR(INDEX('الأصناف'!$B$2:$B$200,MATCH(B304,'الأصناف'!$A$2:$A$200,0)),"رقم غير موجود"))</f>
        <v/>
      </c>
      <c r="D304" s="8" t="n"/>
      <c r="E304" s="8" t="n"/>
    </row>
    <row r="305">
      <c r="A305" s="7" t="n"/>
      <c r="B305" s="8" t="n"/>
      <c r="C305" s="9">
        <f>IF(B305="","",IFERROR(INDEX('الأصناف'!$B$2:$B$200,MATCH(B305,'الأصناف'!$A$2:$A$200,0)),"رقم غير موجود"))</f>
        <v/>
      </c>
      <c r="D305" s="8" t="n"/>
      <c r="E305" s="8" t="n"/>
    </row>
    <row r="306">
      <c r="A306" s="7" t="n"/>
      <c r="B306" s="8" t="n"/>
      <c r="C306" s="9">
        <f>IF(B306="","",IFERROR(INDEX('الأصناف'!$B$2:$B$200,MATCH(B306,'الأصناف'!$A$2:$A$200,0)),"رقم غير موجود"))</f>
        <v/>
      </c>
      <c r="D306" s="8" t="n"/>
      <c r="E306" s="8" t="n"/>
    </row>
    <row r="307">
      <c r="A307" s="7" t="n"/>
      <c r="B307" s="8" t="n"/>
      <c r="C307" s="9">
        <f>IF(B307="","",IFERROR(INDEX('الأصناف'!$B$2:$B$200,MATCH(B307,'الأصناف'!$A$2:$A$200,0)),"رقم غير موجود"))</f>
        <v/>
      </c>
      <c r="D307" s="8" t="n"/>
      <c r="E307" s="8" t="n"/>
    </row>
    <row r="308">
      <c r="A308" s="7" t="n"/>
      <c r="B308" s="8" t="n"/>
      <c r="C308" s="9">
        <f>IF(B308="","",IFERROR(INDEX('الأصناف'!$B$2:$B$200,MATCH(B308,'الأصناف'!$A$2:$A$200,0)),"رقم غير موجود"))</f>
        <v/>
      </c>
      <c r="D308" s="8" t="n"/>
      <c r="E308" s="8" t="n"/>
    </row>
    <row r="309">
      <c r="A309" s="7" t="n"/>
      <c r="B309" s="8" t="n"/>
      <c r="C309" s="9">
        <f>IF(B309="","",IFERROR(INDEX('الأصناف'!$B$2:$B$200,MATCH(B309,'الأصناف'!$A$2:$A$200,0)),"رقم غير موجود"))</f>
        <v/>
      </c>
      <c r="D309" s="8" t="n"/>
      <c r="E309" s="8" t="n"/>
    </row>
    <row r="310">
      <c r="A310" s="7" t="n"/>
      <c r="B310" s="8" t="n"/>
      <c r="C310" s="9">
        <f>IF(B310="","",IFERROR(INDEX('الأصناف'!$B$2:$B$200,MATCH(B310,'الأصناف'!$A$2:$A$200,0)),"رقم غير موجود"))</f>
        <v/>
      </c>
      <c r="D310" s="8" t="n"/>
      <c r="E310" s="8" t="n"/>
    </row>
    <row r="311">
      <c r="A311" s="7" t="n"/>
      <c r="B311" s="8" t="n"/>
      <c r="C311" s="9">
        <f>IF(B311="","",IFERROR(INDEX('الأصناف'!$B$2:$B$200,MATCH(B311,'الأصناف'!$A$2:$A$200,0)),"رقم غير موجود"))</f>
        <v/>
      </c>
      <c r="D311" s="8" t="n"/>
      <c r="E311" s="8" t="n"/>
    </row>
    <row r="312">
      <c r="A312" s="7" t="n"/>
      <c r="B312" s="8" t="n"/>
      <c r="C312" s="9">
        <f>IF(B312="","",IFERROR(INDEX('الأصناف'!$B$2:$B$200,MATCH(B312,'الأصناف'!$A$2:$A$200,0)),"رقم غير موجود"))</f>
        <v/>
      </c>
      <c r="D312" s="8" t="n"/>
      <c r="E312" s="8" t="n"/>
    </row>
    <row r="313">
      <c r="A313" s="7" t="n"/>
      <c r="B313" s="8" t="n"/>
      <c r="C313" s="9">
        <f>IF(B313="","",IFERROR(INDEX('الأصناف'!$B$2:$B$200,MATCH(B313,'الأصناف'!$A$2:$A$200,0)),"رقم غير موجود"))</f>
        <v/>
      </c>
      <c r="D313" s="8" t="n"/>
      <c r="E313" s="8" t="n"/>
    </row>
    <row r="314">
      <c r="A314" s="7" t="n"/>
      <c r="B314" s="8" t="n"/>
      <c r="C314" s="9">
        <f>IF(B314="","",IFERROR(INDEX('الأصناف'!$B$2:$B$200,MATCH(B314,'الأصناف'!$A$2:$A$200,0)),"رقم غير موجود"))</f>
        <v/>
      </c>
      <c r="D314" s="8" t="n"/>
      <c r="E314" s="8" t="n"/>
    </row>
    <row r="315">
      <c r="A315" s="7" t="n"/>
      <c r="B315" s="8" t="n"/>
      <c r="C315" s="9">
        <f>IF(B315="","",IFERROR(INDEX('الأصناف'!$B$2:$B$200,MATCH(B315,'الأصناف'!$A$2:$A$200,0)),"رقم غير موجود"))</f>
        <v/>
      </c>
      <c r="D315" s="8" t="n"/>
      <c r="E315" s="8" t="n"/>
    </row>
    <row r="316">
      <c r="A316" s="7" t="n"/>
      <c r="B316" s="8" t="n"/>
      <c r="C316" s="9">
        <f>IF(B316="","",IFERROR(INDEX('الأصناف'!$B$2:$B$200,MATCH(B316,'الأصناف'!$A$2:$A$200,0)),"رقم غير موجود"))</f>
        <v/>
      </c>
      <c r="D316" s="8" t="n"/>
      <c r="E316" s="8" t="n"/>
    </row>
    <row r="317">
      <c r="A317" s="7" t="n"/>
      <c r="B317" s="8" t="n"/>
      <c r="C317" s="9">
        <f>IF(B317="","",IFERROR(INDEX('الأصناف'!$B$2:$B$200,MATCH(B317,'الأصناف'!$A$2:$A$200,0)),"رقم غير موجود"))</f>
        <v/>
      </c>
      <c r="D317" s="8" t="n"/>
      <c r="E317" s="8" t="n"/>
    </row>
    <row r="318">
      <c r="A318" s="7" t="n"/>
      <c r="B318" s="8" t="n"/>
      <c r="C318" s="9">
        <f>IF(B318="","",IFERROR(INDEX('الأصناف'!$B$2:$B$200,MATCH(B318,'الأصناف'!$A$2:$A$200,0)),"رقم غير موجود"))</f>
        <v/>
      </c>
      <c r="D318" s="8" t="n"/>
      <c r="E318" s="8" t="n"/>
    </row>
    <row r="319">
      <c r="A319" s="7" t="n"/>
      <c r="B319" s="8" t="n"/>
      <c r="C319" s="9">
        <f>IF(B319="","",IFERROR(INDEX('الأصناف'!$B$2:$B$200,MATCH(B319,'الأصناف'!$A$2:$A$200,0)),"رقم غير موجود"))</f>
        <v/>
      </c>
      <c r="D319" s="8" t="n"/>
      <c r="E319" s="8" t="n"/>
    </row>
    <row r="320">
      <c r="A320" s="7" t="n"/>
      <c r="B320" s="8" t="n"/>
      <c r="C320" s="9">
        <f>IF(B320="","",IFERROR(INDEX('الأصناف'!$B$2:$B$200,MATCH(B320,'الأصناف'!$A$2:$A$200,0)),"رقم غير موجود"))</f>
        <v/>
      </c>
      <c r="D320" s="8" t="n"/>
      <c r="E320" s="8" t="n"/>
    </row>
    <row r="321">
      <c r="A321" s="7" t="n"/>
      <c r="B321" s="8" t="n"/>
      <c r="C321" s="9">
        <f>IF(B321="","",IFERROR(INDEX('الأصناف'!$B$2:$B$200,MATCH(B321,'الأصناف'!$A$2:$A$200,0)),"رقم غير موجود"))</f>
        <v/>
      </c>
      <c r="D321" s="8" t="n"/>
      <c r="E321" s="8" t="n"/>
    </row>
    <row r="322">
      <c r="A322" s="7" t="n"/>
      <c r="B322" s="8" t="n"/>
      <c r="C322" s="9">
        <f>IF(B322="","",IFERROR(INDEX('الأصناف'!$B$2:$B$200,MATCH(B322,'الأصناف'!$A$2:$A$200,0)),"رقم غير موجود"))</f>
        <v/>
      </c>
      <c r="D322" s="8" t="n"/>
      <c r="E322" s="8" t="n"/>
    </row>
    <row r="323">
      <c r="A323" s="7" t="n"/>
      <c r="B323" s="8" t="n"/>
      <c r="C323" s="9">
        <f>IF(B323="","",IFERROR(INDEX('الأصناف'!$B$2:$B$200,MATCH(B323,'الأصناف'!$A$2:$A$200,0)),"رقم غير موجود"))</f>
        <v/>
      </c>
      <c r="D323" s="8" t="n"/>
      <c r="E323" s="8" t="n"/>
    </row>
    <row r="324">
      <c r="A324" s="7" t="n"/>
      <c r="B324" s="8" t="n"/>
      <c r="C324" s="9">
        <f>IF(B324="","",IFERROR(INDEX('الأصناف'!$B$2:$B$200,MATCH(B324,'الأصناف'!$A$2:$A$200,0)),"رقم غير موجود"))</f>
        <v/>
      </c>
      <c r="D324" s="8" t="n"/>
      <c r="E324" s="8" t="n"/>
    </row>
    <row r="325">
      <c r="A325" s="7" t="n"/>
      <c r="B325" s="8" t="n"/>
      <c r="C325" s="9">
        <f>IF(B325="","",IFERROR(INDEX('الأصناف'!$B$2:$B$200,MATCH(B325,'الأصناف'!$A$2:$A$200,0)),"رقم غير موجود"))</f>
        <v/>
      </c>
      <c r="D325" s="8" t="n"/>
      <c r="E325" s="8" t="n"/>
    </row>
    <row r="326">
      <c r="A326" s="7" t="n"/>
      <c r="B326" s="8" t="n"/>
      <c r="C326" s="9">
        <f>IF(B326="","",IFERROR(INDEX('الأصناف'!$B$2:$B$200,MATCH(B326,'الأصناف'!$A$2:$A$200,0)),"رقم غير موجود"))</f>
        <v/>
      </c>
      <c r="D326" s="8" t="n"/>
      <c r="E326" s="8" t="n"/>
    </row>
    <row r="327">
      <c r="A327" s="7" t="n"/>
      <c r="B327" s="8" t="n"/>
      <c r="C327" s="9">
        <f>IF(B327="","",IFERROR(INDEX('الأصناف'!$B$2:$B$200,MATCH(B327,'الأصناف'!$A$2:$A$200,0)),"رقم غير موجود"))</f>
        <v/>
      </c>
      <c r="D327" s="8" t="n"/>
      <c r="E327" s="8" t="n"/>
    </row>
    <row r="328">
      <c r="A328" s="7" t="n"/>
      <c r="B328" s="8" t="n"/>
      <c r="C328" s="9">
        <f>IF(B328="","",IFERROR(INDEX('الأصناف'!$B$2:$B$200,MATCH(B328,'الأصناف'!$A$2:$A$200,0)),"رقم غير موجود"))</f>
        <v/>
      </c>
      <c r="D328" s="8" t="n"/>
      <c r="E328" s="8" t="n"/>
    </row>
    <row r="329">
      <c r="A329" s="7" t="n"/>
      <c r="B329" s="8" t="n"/>
      <c r="C329" s="9">
        <f>IF(B329="","",IFERROR(INDEX('الأصناف'!$B$2:$B$200,MATCH(B329,'الأصناف'!$A$2:$A$200,0)),"رقم غير موجود"))</f>
        <v/>
      </c>
      <c r="D329" s="8" t="n"/>
      <c r="E329" s="8" t="n"/>
    </row>
    <row r="330">
      <c r="A330" s="7" t="n"/>
      <c r="B330" s="8" t="n"/>
      <c r="C330" s="9">
        <f>IF(B330="","",IFERROR(INDEX('الأصناف'!$B$2:$B$200,MATCH(B330,'الأصناف'!$A$2:$A$200,0)),"رقم غير موجود"))</f>
        <v/>
      </c>
      <c r="D330" s="8" t="n"/>
      <c r="E330" s="8" t="n"/>
    </row>
    <row r="331">
      <c r="A331" s="7" t="n"/>
      <c r="B331" s="8" t="n"/>
      <c r="C331" s="9">
        <f>IF(B331="","",IFERROR(INDEX('الأصناف'!$B$2:$B$200,MATCH(B331,'الأصناف'!$A$2:$A$200,0)),"رقم غير موجود"))</f>
        <v/>
      </c>
      <c r="D331" s="8" t="n"/>
      <c r="E331" s="8" t="n"/>
    </row>
    <row r="332">
      <c r="A332" s="7" t="n"/>
      <c r="B332" s="8" t="n"/>
      <c r="C332" s="9">
        <f>IF(B332="","",IFERROR(INDEX('الأصناف'!$B$2:$B$200,MATCH(B332,'الأصناف'!$A$2:$A$200,0)),"رقم غير موجود"))</f>
        <v/>
      </c>
      <c r="D332" s="8" t="n"/>
      <c r="E332" s="8" t="n"/>
    </row>
    <row r="333">
      <c r="A333" s="7" t="n"/>
      <c r="B333" s="8" t="n"/>
      <c r="C333" s="9">
        <f>IF(B333="","",IFERROR(INDEX('الأصناف'!$B$2:$B$200,MATCH(B333,'الأصناف'!$A$2:$A$200,0)),"رقم غير موجود"))</f>
        <v/>
      </c>
      <c r="D333" s="8" t="n"/>
      <c r="E333" s="8" t="n"/>
    </row>
    <row r="334">
      <c r="A334" s="7" t="n"/>
      <c r="B334" s="8" t="n"/>
      <c r="C334" s="9">
        <f>IF(B334="","",IFERROR(INDEX('الأصناف'!$B$2:$B$200,MATCH(B334,'الأصناف'!$A$2:$A$200,0)),"رقم غير موجود"))</f>
        <v/>
      </c>
      <c r="D334" s="8" t="n"/>
      <c r="E334" s="8" t="n"/>
    </row>
    <row r="335">
      <c r="A335" s="7" t="n"/>
      <c r="B335" s="8" t="n"/>
      <c r="C335" s="9">
        <f>IF(B335="","",IFERROR(INDEX('الأصناف'!$B$2:$B$200,MATCH(B335,'الأصناف'!$A$2:$A$200,0)),"رقم غير موجود"))</f>
        <v/>
      </c>
      <c r="D335" s="8" t="n"/>
      <c r="E335" s="8" t="n"/>
    </row>
    <row r="336">
      <c r="A336" s="7" t="n"/>
      <c r="B336" s="8" t="n"/>
      <c r="C336" s="9">
        <f>IF(B336="","",IFERROR(INDEX('الأصناف'!$B$2:$B$200,MATCH(B336,'الأصناف'!$A$2:$A$200,0)),"رقم غير موجود"))</f>
        <v/>
      </c>
      <c r="D336" s="8" t="n"/>
      <c r="E336" s="8" t="n"/>
    </row>
    <row r="337">
      <c r="A337" s="7" t="n"/>
      <c r="B337" s="8" t="n"/>
      <c r="C337" s="9">
        <f>IF(B337="","",IFERROR(INDEX('الأصناف'!$B$2:$B$200,MATCH(B337,'الأصناف'!$A$2:$A$200,0)),"رقم غير موجود"))</f>
        <v/>
      </c>
      <c r="D337" s="8" t="n"/>
      <c r="E337" s="8" t="n"/>
    </row>
    <row r="338">
      <c r="A338" s="7" t="n"/>
      <c r="B338" s="8" t="n"/>
      <c r="C338" s="9">
        <f>IF(B338="","",IFERROR(INDEX('الأصناف'!$B$2:$B$200,MATCH(B338,'الأصناف'!$A$2:$A$200,0)),"رقم غير موجود"))</f>
        <v/>
      </c>
      <c r="D338" s="8" t="n"/>
      <c r="E338" s="8" t="n"/>
    </row>
    <row r="339">
      <c r="A339" s="7" t="n"/>
      <c r="B339" s="8" t="n"/>
      <c r="C339" s="9">
        <f>IF(B339="","",IFERROR(INDEX('الأصناف'!$B$2:$B$200,MATCH(B339,'الأصناف'!$A$2:$A$200,0)),"رقم غير موجود"))</f>
        <v/>
      </c>
      <c r="D339" s="8" t="n"/>
      <c r="E339" s="8" t="n"/>
    </row>
    <row r="340">
      <c r="A340" s="7" t="n"/>
      <c r="B340" s="8" t="n"/>
      <c r="C340" s="9">
        <f>IF(B340="","",IFERROR(INDEX('الأصناف'!$B$2:$B$200,MATCH(B340,'الأصناف'!$A$2:$A$200,0)),"رقم غير موجود"))</f>
        <v/>
      </c>
      <c r="D340" s="8" t="n"/>
      <c r="E340" s="8" t="n"/>
    </row>
    <row r="341">
      <c r="A341" s="7" t="n"/>
      <c r="B341" s="8" t="n"/>
      <c r="C341" s="9">
        <f>IF(B341="","",IFERROR(INDEX('الأصناف'!$B$2:$B$200,MATCH(B341,'الأصناف'!$A$2:$A$200,0)),"رقم غير موجود"))</f>
        <v/>
      </c>
      <c r="D341" s="8" t="n"/>
      <c r="E341" s="8" t="n"/>
    </row>
    <row r="342">
      <c r="A342" s="7" t="n"/>
      <c r="B342" s="8" t="n"/>
      <c r="C342" s="9">
        <f>IF(B342="","",IFERROR(INDEX('الأصناف'!$B$2:$B$200,MATCH(B342,'الأصناف'!$A$2:$A$200,0)),"رقم غير موجود"))</f>
        <v/>
      </c>
      <c r="D342" s="8" t="n"/>
      <c r="E342" s="8" t="n"/>
    </row>
    <row r="343">
      <c r="A343" s="7" t="n"/>
      <c r="B343" s="8" t="n"/>
      <c r="C343" s="9">
        <f>IF(B343="","",IFERROR(INDEX('الأصناف'!$B$2:$B$200,MATCH(B343,'الأصناف'!$A$2:$A$200,0)),"رقم غير موجود"))</f>
        <v/>
      </c>
      <c r="D343" s="8" t="n"/>
      <c r="E343" s="8" t="n"/>
    </row>
    <row r="344">
      <c r="A344" s="7" t="n"/>
      <c r="B344" s="8" t="n"/>
      <c r="C344" s="9">
        <f>IF(B344="","",IFERROR(INDEX('الأصناف'!$B$2:$B$200,MATCH(B344,'الأصناف'!$A$2:$A$200,0)),"رقم غير موجود"))</f>
        <v/>
      </c>
      <c r="D344" s="8" t="n"/>
      <c r="E344" s="8" t="n"/>
    </row>
    <row r="345">
      <c r="A345" s="7" t="n"/>
      <c r="B345" s="8" t="n"/>
      <c r="C345" s="9">
        <f>IF(B345="","",IFERROR(INDEX('الأصناف'!$B$2:$B$200,MATCH(B345,'الأصناف'!$A$2:$A$200,0)),"رقم غير موجود"))</f>
        <v/>
      </c>
      <c r="D345" s="8" t="n"/>
      <c r="E345" s="8" t="n"/>
    </row>
    <row r="346">
      <c r="A346" s="7" t="n"/>
      <c r="B346" s="8" t="n"/>
      <c r="C346" s="9">
        <f>IF(B346="","",IFERROR(INDEX('الأصناف'!$B$2:$B$200,MATCH(B346,'الأصناف'!$A$2:$A$200,0)),"رقم غير موجود"))</f>
        <v/>
      </c>
      <c r="D346" s="8" t="n"/>
      <c r="E346" s="8" t="n"/>
    </row>
    <row r="347">
      <c r="A347" s="7" t="n"/>
      <c r="B347" s="8" t="n"/>
      <c r="C347" s="9">
        <f>IF(B347="","",IFERROR(INDEX('الأصناف'!$B$2:$B$200,MATCH(B347,'الأصناف'!$A$2:$A$200,0)),"رقم غير موجود"))</f>
        <v/>
      </c>
      <c r="D347" s="8" t="n"/>
      <c r="E347" s="8" t="n"/>
    </row>
    <row r="348">
      <c r="A348" s="7" t="n"/>
      <c r="B348" s="8" t="n"/>
      <c r="C348" s="9">
        <f>IF(B348="","",IFERROR(INDEX('الأصناف'!$B$2:$B$200,MATCH(B348,'الأصناف'!$A$2:$A$200,0)),"رقم غير موجود"))</f>
        <v/>
      </c>
      <c r="D348" s="8" t="n"/>
      <c r="E348" s="8" t="n"/>
    </row>
    <row r="349">
      <c r="A349" s="7" t="n"/>
      <c r="B349" s="8" t="n"/>
      <c r="C349" s="9">
        <f>IF(B349="","",IFERROR(INDEX('الأصناف'!$B$2:$B$200,MATCH(B349,'الأصناف'!$A$2:$A$200,0)),"رقم غير موجود"))</f>
        <v/>
      </c>
      <c r="D349" s="8" t="n"/>
      <c r="E349" s="8" t="n"/>
    </row>
    <row r="350">
      <c r="A350" s="7" t="n"/>
      <c r="B350" s="8" t="n"/>
      <c r="C350" s="9">
        <f>IF(B350="","",IFERROR(INDEX('الأصناف'!$B$2:$B$200,MATCH(B350,'الأصناف'!$A$2:$A$200,0)),"رقم غير موجود"))</f>
        <v/>
      </c>
      <c r="D350" s="8" t="n"/>
      <c r="E350" s="8" t="n"/>
    </row>
    <row r="351">
      <c r="A351" s="7" t="n"/>
      <c r="B351" s="8" t="n"/>
      <c r="C351" s="9">
        <f>IF(B351="","",IFERROR(INDEX('الأصناف'!$B$2:$B$200,MATCH(B351,'الأصناف'!$A$2:$A$200,0)),"رقم غير موجود"))</f>
        <v/>
      </c>
      <c r="D351" s="8" t="n"/>
      <c r="E351" s="8" t="n"/>
    </row>
    <row r="352">
      <c r="A352" s="7" t="n"/>
      <c r="B352" s="8" t="n"/>
      <c r="C352" s="9">
        <f>IF(B352="","",IFERROR(INDEX('الأصناف'!$B$2:$B$200,MATCH(B352,'الأصناف'!$A$2:$A$200,0)),"رقم غير موجود"))</f>
        <v/>
      </c>
      <c r="D352" s="8" t="n"/>
      <c r="E352" s="8" t="n"/>
    </row>
    <row r="353">
      <c r="A353" s="7" t="n"/>
      <c r="B353" s="8" t="n"/>
      <c r="C353" s="9">
        <f>IF(B353="","",IFERROR(INDEX('الأصناف'!$B$2:$B$200,MATCH(B353,'الأصناف'!$A$2:$A$200,0)),"رقم غير موجود"))</f>
        <v/>
      </c>
      <c r="D353" s="8" t="n"/>
      <c r="E353" s="8" t="n"/>
    </row>
    <row r="354">
      <c r="A354" s="7" t="n"/>
      <c r="B354" s="8" t="n"/>
      <c r="C354" s="9">
        <f>IF(B354="","",IFERROR(INDEX('الأصناف'!$B$2:$B$200,MATCH(B354,'الأصناف'!$A$2:$A$200,0)),"رقم غير موجود"))</f>
        <v/>
      </c>
      <c r="D354" s="8" t="n"/>
      <c r="E354" s="8" t="n"/>
    </row>
    <row r="355">
      <c r="A355" s="7" t="n"/>
      <c r="B355" s="8" t="n"/>
      <c r="C355" s="9">
        <f>IF(B355="","",IFERROR(INDEX('الأصناف'!$B$2:$B$200,MATCH(B355,'الأصناف'!$A$2:$A$200,0)),"رقم غير موجود"))</f>
        <v/>
      </c>
      <c r="D355" s="8" t="n"/>
      <c r="E355" s="8" t="n"/>
    </row>
    <row r="356">
      <c r="A356" s="7" t="n"/>
      <c r="B356" s="8" t="n"/>
      <c r="C356" s="9">
        <f>IF(B356="","",IFERROR(INDEX('الأصناف'!$B$2:$B$200,MATCH(B356,'الأصناف'!$A$2:$A$200,0)),"رقم غير موجود"))</f>
        <v/>
      </c>
      <c r="D356" s="8" t="n"/>
      <c r="E356" s="8" t="n"/>
    </row>
    <row r="357">
      <c r="A357" s="7" t="n"/>
      <c r="B357" s="8" t="n"/>
      <c r="C357" s="9">
        <f>IF(B357="","",IFERROR(INDEX('الأصناف'!$B$2:$B$200,MATCH(B357,'الأصناف'!$A$2:$A$200,0)),"رقم غير موجود"))</f>
        <v/>
      </c>
      <c r="D357" s="8" t="n"/>
      <c r="E357" s="8" t="n"/>
    </row>
    <row r="358">
      <c r="A358" s="7" t="n"/>
      <c r="B358" s="8" t="n"/>
      <c r="C358" s="9">
        <f>IF(B358="","",IFERROR(INDEX('الأصناف'!$B$2:$B$200,MATCH(B358,'الأصناف'!$A$2:$A$200,0)),"رقم غير موجود"))</f>
        <v/>
      </c>
      <c r="D358" s="8" t="n"/>
      <c r="E358" s="8" t="n"/>
    </row>
    <row r="359">
      <c r="A359" s="7" t="n"/>
      <c r="B359" s="8" t="n"/>
      <c r="C359" s="9">
        <f>IF(B359="","",IFERROR(INDEX('الأصناف'!$B$2:$B$200,MATCH(B359,'الأصناف'!$A$2:$A$200,0)),"رقم غير موجود"))</f>
        <v/>
      </c>
      <c r="D359" s="8" t="n"/>
      <c r="E359" s="8" t="n"/>
    </row>
    <row r="360">
      <c r="A360" s="7" t="n"/>
      <c r="B360" s="8" t="n"/>
      <c r="C360" s="9">
        <f>IF(B360="","",IFERROR(INDEX('الأصناف'!$B$2:$B$200,MATCH(B360,'الأصناف'!$A$2:$A$200,0)),"رقم غير موجود"))</f>
        <v/>
      </c>
      <c r="D360" s="8" t="n"/>
      <c r="E360" s="8" t="n"/>
    </row>
    <row r="361">
      <c r="A361" s="7" t="n"/>
      <c r="B361" s="8" t="n"/>
      <c r="C361" s="9">
        <f>IF(B361="","",IFERROR(INDEX('الأصناف'!$B$2:$B$200,MATCH(B361,'الأصناف'!$A$2:$A$200,0)),"رقم غير موجود"))</f>
        <v/>
      </c>
      <c r="D361" s="8" t="n"/>
      <c r="E361" s="8" t="n"/>
    </row>
    <row r="362">
      <c r="A362" s="7" t="n"/>
      <c r="B362" s="8" t="n"/>
      <c r="C362" s="9">
        <f>IF(B362="","",IFERROR(INDEX('الأصناف'!$B$2:$B$200,MATCH(B362,'الأصناف'!$A$2:$A$200,0)),"رقم غير موجود"))</f>
        <v/>
      </c>
      <c r="D362" s="8" t="n"/>
      <c r="E362" s="8" t="n"/>
    </row>
    <row r="363">
      <c r="A363" s="7" t="n"/>
      <c r="B363" s="8" t="n"/>
      <c r="C363" s="9">
        <f>IF(B363="","",IFERROR(INDEX('الأصناف'!$B$2:$B$200,MATCH(B363,'الأصناف'!$A$2:$A$200,0)),"رقم غير موجود"))</f>
        <v/>
      </c>
      <c r="D363" s="8" t="n"/>
      <c r="E363" s="8" t="n"/>
    </row>
    <row r="364">
      <c r="A364" s="7" t="n"/>
      <c r="B364" s="8" t="n"/>
      <c r="C364" s="9">
        <f>IF(B364="","",IFERROR(INDEX('الأصناف'!$B$2:$B$200,MATCH(B364,'الأصناف'!$A$2:$A$200,0)),"رقم غير موجود"))</f>
        <v/>
      </c>
      <c r="D364" s="8" t="n"/>
      <c r="E364" s="8" t="n"/>
    </row>
    <row r="365">
      <c r="A365" s="7" t="n"/>
      <c r="B365" s="8" t="n"/>
      <c r="C365" s="9">
        <f>IF(B365="","",IFERROR(INDEX('الأصناف'!$B$2:$B$200,MATCH(B365,'الأصناف'!$A$2:$A$200,0)),"رقم غير موجود"))</f>
        <v/>
      </c>
      <c r="D365" s="8" t="n"/>
      <c r="E365" s="8" t="n"/>
    </row>
    <row r="366">
      <c r="A366" s="7" t="n"/>
      <c r="B366" s="8" t="n"/>
      <c r="C366" s="9">
        <f>IF(B366="","",IFERROR(INDEX('الأصناف'!$B$2:$B$200,MATCH(B366,'الأصناف'!$A$2:$A$200,0)),"رقم غير موجود"))</f>
        <v/>
      </c>
      <c r="D366" s="8" t="n"/>
      <c r="E366" s="8" t="n"/>
    </row>
    <row r="367">
      <c r="A367" s="7" t="n"/>
      <c r="B367" s="8" t="n"/>
      <c r="C367" s="9">
        <f>IF(B367="","",IFERROR(INDEX('الأصناف'!$B$2:$B$200,MATCH(B367,'الأصناف'!$A$2:$A$200,0)),"رقم غير موجود"))</f>
        <v/>
      </c>
      <c r="D367" s="8" t="n"/>
      <c r="E367" s="8" t="n"/>
    </row>
    <row r="368">
      <c r="A368" s="7" t="n"/>
      <c r="B368" s="8" t="n"/>
      <c r="C368" s="9">
        <f>IF(B368="","",IFERROR(INDEX('الأصناف'!$B$2:$B$200,MATCH(B368,'الأصناف'!$A$2:$A$200,0)),"رقم غير موجود"))</f>
        <v/>
      </c>
      <c r="D368" s="8" t="n"/>
      <c r="E368" s="8" t="n"/>
    </row>
    <row r="369">
      <c r="A369" s="7" t="n"/>
      <c r="B369" s="8" t="n"/>
      <c r="C369" s="9">
        <f>IF(B369="","",IFERROR(INDEX('الأصناف'!$B$2:$B$200,MATCH(B369,'الأصناف'!$A$2:$A$200,0)),"رقم غير موجود"))</f>
        <v/>
      </c>
      <c r="D369" s="8" t="n"/>
      <c r="E369" s="8" t="n"/>
    </row>
    <row r="370">
      <c r="A370" s="7" t="n"/>
      <c r="B370" s="8" t="n"/>
      <c r="C370" s="9">
        <f>IF(B370="","",IFERROR(INDEX('الأصناف'!$B$2:$B$200,MATCH(B370,'الأصناف'!$A$2:$A$200,0)),"رقم غير موجود"))</f>
        <v/>
      </c>
      <c r="D370" s="8" t="n"/>
      <c r="E370" s="8" t="n"/>
    </row>
    <row r="371">
      <c r="A371" s="7" t="n"/>
      <c r="B371" s="8" t="n"/>
      <c r="C371" s="9">
        <f>IF(B371="","",IFERROR(INDEX('الأصناف'!$B$2:$B$200,MATCH(B371,'الأصناف'!$A$2:$A$200,0)),"رقم غير موجود"))</f>
        <v/>
      </c>
      <c r="D371" s="8" t="n"/>
      <c r="E371" s="8" t="n"/>
    </row>
    <row r="372">
      <c r="A372" s="7" t="n"/>
      <c r="B372" s="8" t="n"/>
      <c r="C372" s="9">
        <f>IF(B372="","",IFERROR(INDEX('الأصناف'!$B$2:$B$200,MATCH(B372,'الأصناف'!$A$2:$A$200,0)),"رقم غير موجود"))</f>
        <v/>
      </c>
      <c r="D372" s="8" t="n"/>
      <c r="E372" s="8" t="n"/>
    </row>
    <row r="373">
      <c r="A373" s="7" t="n"/>
      <c r="B373" s="8" t="n"/>
      <c r="C373" s="9">
        <f>IF(B373="","",IFERROR(INDEX('الأصناف'!$B$2:$B$200,MATCH(B373,'الأصناف'!$A$2:$A$200,0)),"رقم غير موجود"))</f>
        <v/>
      </c>
      <c r="D373" s="8" t="n"/>
      <c r="E373" s="8" t="n"/>
    </row>
    <row r="374">
      <c r="A374" s="7" t="n"/>
      <c r="B374" s="8" t="n"/>
      <c r="C374" s="9">
        <f>IF(B374="","",IFERROR(INDEX('الأصناف'!$B$2:$B$200,MATCH(B374,'الأصناف'!$A$2:$A$200,0)),"رقم غير موجود"))</f>
        <v/>
      </c>
      <c r="D374" s="8" t="n"/>
      <c r="E374" s="8" t="n"/>
    </row>
    <row r="375">
      <c r="A375" s="7" t="n"/>
      <c r="B375" s="8" t="n"/>
      <c r="C375" s="9">
        <f>IF(B375="","",IFERROR(INDEX('الأصناف'!$B$2:$B$200,MATCH(B375,'الأصناف'!$A$2:$A$200,0)),"رقم غير موجود"))</f>
        <v/>
      </c>
      <c r="D375" s="8" t="n"/>
      <c r="E375" s="8" t="n"/>
    </row>
    <row r="376">
      <c r="A376" s="7" t="n"/>
      <c r="B376" s="8" t="n"/>
      <c r="C376" s="9">
        <f>IF(B376="","",IFERROR(INDEX('الأصناف'!$B$2:$B$200,MATCH(B376,'الأصناف'!$A$2:$A$200,0)),"رقم غير موجود"))</f>
        <v/>
      </c>
      <c r="D376" s="8" t="n"/>
      <c r="E376" s="8" t="n"/>
    </row>
    <row r="377">
      <c r="A377" s="7" t="n"/>
      <c r="B377" s="8" t="n"/>
      <c r="C377" s="9">
        <f>IF(B377="","",IFERROR(INDEX('الأصناف'!$B$2:$B$200,MATCH(B377,'الأصناف'!$A$2:$A$200,0)),"رقم غير موجود"))</f>
        <v/>
      </c>
      <c r="D377" s="8" t="n"/>
      <c r="E377" s="8" t="n"/>
    </row>
    <row r="378">
      <c r="A378" s="7" t="n"/>
      <c r="B378" s="8" t="n"/>
      <c r="C378" s="9">
        <f>IF(B378="","",IFERROR(INDEX('الأصناف'!$B$2:$B$200,MATCH(B378,'الأصناف'!$A$2:$A$200,0)),"رقم غير موجود"))</f>
        <v/>
      </c>
      <c r="D378" s="8" t="n"/>
      <c r="E378" s="8" t="n"/>
    </row>
    <row r="379">
      <c r="A379" s="7" t="n"/>
      <c r="B379" s="8" t="n"/>
      <c r="C379" s="9">
        <f>IF(B379="","",IFERROR(INDEX('الأصناف'!$B$2:$B$200,MATCH(B379,'الأصناف'!$A$2:$A$200,0)),"رقم غير موجود"))</f>
        <v/>
      </c>
      <c r="D379" s="8" t="n"/>
      <c r="E379" s="8" t="n"/>
    </row>
    <row r="380">
      <c r="A380" s="7" t="n"/>
      <c r="B380" s="8" t="n"/>
      <c r="C380" s="9">
        <f>IF(B380="","",IFERROR(INDEX('الأصناف'!$B$2:$B$200,MATCH(B380,'الأصناف'!$A$2:$A$200,0)),"رقم غير موجود"))</f>
        <v/>
      </c>
      <c r="D380" s="8" t="n"/>
      <c r="E380" s="8" t="n"/>
    </row>
    <row r="381">
      <c r="A381" s="7" t="n"/>
      <c r="B381" s="8" t="n"/>
      <c r="C381" s="9">
        <f>IF(B381="","",IFERROR(INDEX('الأصناف'!$B$2:$B$200,MATCH(B381,'الأصناف'!$A$2:$A$200,0)),"رقم غير موجود"))</f>
        <v/>
      </c>
      <c r="D381" s="8" t="n"/>
      <c r="E381" s="8" t="n"/>
    </row>
    <row r="382">
      <c r="A382" s="7" t="n"/>
      <c r="B382" s="8" t="n"/>
      <c r="C382" s="9">
        <f>IF(B382="","",IFERROR(INDEX('الأصناف'!$B$2:$B$200,MATCH(B382,'الأصناف'!$A$2:$A$200,0)),"رقم غير موجود"))</f>
        <v/>
      </c>
      <c r="D382" s="8" t="n"/>
      <c r="E382" s="8" t="n"/>
    </row>
    <row r="383">
      <c r="A383" s="7" t="n"/>
      <c r="B383" s="8" t="n"/>
      <c r="C383" s="9">
        <f>IF(B383="","",IFERROR(INDEX('الأصناف'!$B$2:$B$200,MATCH(B383,'الأصناف'!$A$2:$A$200,0)),"رقم غير موجود"))</f>
        <v/>
      </c>
      <c r="D383" s="8" t="n"/>
      <c r="E383" s="8" t="n"/>
    </row>
    <row r="384">
      <c r="A384" s="7" t="n"/>
      <c r="B384" s="8" t="n"/>
      <c r="C384" s="9">
        <f>IF(B384="","",IFERROR(INDEX('الأصناف'!$B$2:$B$200,MATCH(B384,'الأصناف'!$A$2:$A$200,0)),"رقم غير موجود"))</f>
        <v/>
      </c>
      <c r="D384" s="8" t="n"/>
      <c r="E384" s="8" t="n"/>
    </row>
    <row r="385">
      <c r="A385" s="7" t="n"/>
      <c r="B385" s="8" t="n"/>
      <c r="C385" s="9">
        <f>IF(B385="","",IFERROR(INDEX('الأصناف'!$B$2:$B$200,MATCH(B385,'الأصناف'!$A$2:$A$200,0)),"رقم غير موجود"))</f>
        <v/>
      </c>
      <c r="D385" s="8" t="n"/>
      <c r="E385" s="8" t="n"/>
    </row>
    <row r="386">
      <c r="A386" s="7" t="n"/>
      <c r="B386" s="8" t="n"/>
      <c r="C386" s="9">
        <f>IF(B386="","",IFERROR(INDEX('الأصناف'!$B$2:$B$200,MATCH(B386,'الأصناف'!$A$2:$A$200,0)),"رقم غير موجود"))</f>
        <v/>
      </c>
      <c r="D386" s="8" t="n"/>
      <c r="E386" s="8" t="n"/>
    </row>
    <row r="387">
      <c r="A387" s="7" t="n"/>
      <c r="B387" s="8" t="n"/>
      <c r="C387" s="9">
        <f>IF(B387="","",IFERROR(INDEX('الأصناف'!$B$2:$B$200,MATCH(B387,'الأصناف'!$A$2:$A$200,0)),"رقم غير موجود"))</f>
        <v/>
      </c>
      <c r="D387" s="8" t="n"/>
      <c r="E387" s="8" t="n"/>
    </row>
    <row r="388">
      <c r="A388" s="7" t="n"/>
      <c r="B388" s="8" t="n"/>
      <c r="C388" s="9">
        <f>IF(B388="","",IFERROR(INDEX('الأصناف'!$B$2:$B$200,MATCH(B388,'الأصناف'!$A$2:$A$200,0)),"رقم غير موجود"))</f>
        <v/>
      </c>
      <c r="D388" s="8" t="n"/>
      <c r="E388" s="8" t="n"/>
    </row>
    <row r="389">
      <c r="A389" s="7" t="n"/>
      <c r="B389" s="8" t="n"/>
      <c r="C389" s="9">
        <f>IF(B389="","",IFERROR(INDEX('الأصناف'!$B$2:$B$200,MATCH(B389,'الأصناف'!$A$2:$A$200,0)),"رقم غير موجود"))</f>
        <v/>
      </c>
      <c r="D389" s="8" t="n"/>
      <c r="E389" s="8" t="n"/>
    </row>
    <row r="390">
      <c r="A390" s="7" t="n"/>
      <c r="B390" s="8" t="n"/>
      <c r="C390" s="9">
        <f>IF(B390="","",IFERROR(INDEX('الأصناف'!$B$2:$B$200,MATCH(B390,'الأصناف'!$A$2:$A$200,0)),"رقم غير موجود"))</f>
        <v/>
      </c>
      <c r="D390" s="8" t="n"/>
      <c r="E390" s="8" t="n"/>
    </row>
    <row r="391">
      <c r="A391" s="7" t="n"/>
      <c r="B391" s="8" t="n"/>
      <c r="C391" s="9">
        <f>IF(B391="","",IFERROR(INDEX('الأصناف'!$B$2:$B$200,MATCH(B391,'الأصناف'!$A$2:$A$200,0)),"رقم غير موجود"))</f>
        <v/>
      </c>
      <c r="D391" s="8" t="n"/>
      <c r="E391" s="8" t="n"/>
    </row>
    <row r="392">
      <c r="A392" s="7" t="n"/>
      <c r="B392" s="8" t="n"/>
      <c r="C392" s="9">
        <f>IF(B392="","",IFERROR(INDEX('الأصناف'!$B$2:$B$200,MATCH(B392,'الأصناف'!$A$2:$A$200,0)),"رقم غير موجود"))</f>
        <v/>
      </c>
      <c r="D392" s="8" t="n"/>
      <c r="E392" s="8" t="n"/>
    </row>
    <row r="393">
      <c r="A393" s="7" t="n"/>
      <c r="B393" s="8" t="n"/>
      <c r="C393" s="9">
        <f>IF(B393="","",IFERROR(INDEX('الأصناف'!$B$2:$B$200,MATCH(B393,'الأصناف'!$A$2:$A$200,0)),"رقم غير موجود"))</f>
        <v/>
      </c>
      <c r="D393" s="8" t="n"/>
      <c r="E393" s="8" t="n"/>
    </row>
    <row r="394">
      <c r="A394" s="7" t="n"/>
      <c r="B394" s="8" t="n"/>
      <c r="C394" s="9">
        <f>IF(B394="","",IFERROR(INDEX('الأصناف'!$B$2:$B$200,MATCH(B394,'الأصناف'!$A$2:$A$200,0)),"رقم غير موجود"))</f>
        <v/>
      </c>
      <c r="D394" s="8" t="n"/>
      <c r="E394" s="8" t="n"/>
    </row>
    <row r="395">
      <c r="A395" s="7" t="n"/>
      <c r="B395" s="8" t="n"/>
      <c r="C395" s="9">
        <f>IF(B395="","",IFERROR(INDEX('الأصناف'!$B$2:$B$200,MATCH(B395,'الأصناف'!$A$2:$A$200,0)),"رقم غير موجود"))</f>
        <v/>
      </c>
      <c r="D395" s="8" t="n"/>
      <c r="E395" s="8" t="n"/>
    </row>
    <row r="396">
      <c r="A396" s="7" t="n"/>
      <c r="B396" s="8" t="n"/>
      <c r="C396" s="9">
        <f>IF(B396="","",IFERROR(INDEX('الأصناف'!$B$2:$B$200,MATCH(B396,'الأصناف'!$A$2:$A$200,0)),"رقم غير موجود"))</f>
        <v/>
      </c>
      <c r="D396" s="8" t="n"/>
      <c r="E396" s="8" t="n"/>
    </row>
    <row r="397">
      <c r="A397" s="7" t="n"/>
      <c r="B397" s="8" t="n"/>
      <c r="C397" s="9">
        <f>IF(B397="","",IFERROR(INDEX('الأصناف'!$B$2:$B$200,MATCH(B397,'الأصناف'!$A$2:$A$200,0)),"رقم غير موجود"))</f>
        <v/>
      </c>
      <c r="D397" s="8" t="n"/>
      <c r="E397" s="8" t="n"/>
    </row>
    <row r="398">
      <c r="A398" s="7" t="n"/>
      <c r="B398" s="8" t="n"/>
      <c r="C398" s="9">
        <f>IF(B398="","",IFERROR(INDEX('الأصناف'!$B$2:$B$200,MATCH(B398,'الأصناف'!$A$2:$A$200,0)),"رقم غير موجود"))</f>
        <v/>
      </c>
      <c r="D398" s="8" t="n"/>
      <c r="E398" s="8" t="n"/>
    </row>
    <row r="399">
      <c r="A399" s="7" t="n"/>
      <c r="B399" s="8" t="n"/>
      <c r="C399" s="9">
        <f>IF(B399="","",IFERROR(INDEX('الأصناف'!$B$2:$B$200,MATCH(B399,'الأصناف'!$A$2:$A$200,0)),"رقم غير موجود"))</f>
        <v/>
      </c>
      <c r="D399" s="8" t="n"/>
      <c r="E399" s="8" t="n"/>
    </row>
    <row r="400">
      <c r="A400" s="7" t="n"/>
      <c r="B400" s="8" t="n"/>
      <c r="C400" s="9">
        <f>IF(B400="","",IFERROR(INDEX('الأصناف'!$B$2:$B$200,MATCH(B400,'الأصناف'!$A$2:$A$200,0)),"رقم غير موجود"))</f>
        <v/>
      </c>
      <c r="D400" s="8" t="n"/>
      <c r="E400" s="8" t="n"/>
    </row>
    <row r="401">
      <c r="A401" s="7" t="n"/>
      <c r="B401" s="8" t="n"/>
      <c r="C401" s="9">
        <f>IF(B401="","",IFERROR(INDEX('الأصناف'!$B$2:$B$200,MATCH(B401,'الأصناف'!$A$2:$A$200,0)),"رقم غير موجود"))</f>
        <v/>
      </c>
      <c r="D401" s="8" t="n"/>
      <c r="E401" s="8" t="n"/>
    </row>
    <row r="402">
      <c r="A402" s="7" t="n"/>
      <c r="B402" s="8" t="n"/>
      <c r="C402" s="9">
        <f>IF(B402="","",IFERROR(INDEX('الأصناف'!$B$2:$B$200,MATCH(B402,'الأصناف'!$A$2:$A$200,0)),"رقم غير موجود"))</f>
        <v/>
      </c>
      <c r="D402" s="8" t="n"/>
      <c r="E402" s="8" t="n"/>
    </row>
    <row r="403">
      <c r="A403" s="7" t="n"/>
      <c r="B403" s="8" t="n"/>
      <c r="C403" s="9">
        <f>IF(B403="","",IFERROR(INDEX('الأصناف'!$B$2:$B$200,MATCH(B403,'الأصناف'!$A$2:$A$200,0)),"رقم غير موجود"))</f>
        <v/>
      </c>
      <c r="D403" s="8" t="n"/>
      <c r="E403" s="8" t="n"/>
    </row>
    <row r="404">
      <c r="A404" s="7" t="n"/>
      <c r="B404" s="8" t="n"/>
      <c r="C404" s="9">
        <f>IF(B404="","",IFERROR(INDEX('الأصناف'!$B$2:$B$200,MATCH(B404,'الأصناف'!$A$2:$A$200,0)),"رقم غير موجود"))</f>
        <v/>
      </c>
      <c r="D404" s="8" t="n"/>
      <c r="E404" s="8" t="n"/>
    </row>
    <row r="405">
      <c r="A405" s="7" t="n"/>
      <c r="B405" s="8" t="n"/>
      <c r="C405" s="9">
        <f>IF(B405="","",IFERROR(INDEX('الأصناف'!$B$2:$B$200,MATCH(B405,'الأصناف'!$A$2:$A$200,0)),"رقم غير موجود"))</f>
        <v/>
      </c>
      <c r="D405" s="8" t="n"/>
      <c r="E405" s="8" t="n"/>
    </row>
    <row r="406">
      <c r="A406" s="7" t="n"/>
      <c r="B406" s="8" t="n"/>
      <c r="C406" s="9">
        <f>IF(B406="","",IFERROR(INDEX('الأصناف'!$B$2:$B$200,MATCH(B406,'الأصناف'!$A$2:$A$200,0)),"رقم غير موجود"))</f>
        <v/>
      </c>
      <c r="D406" s="8" t="n"/>
      <c r="E406" s="8" t="n"/>
    </row>
    <row r="407">
      <c r="A407" s="7" t="n"/>
      <c r="B407" s="8" t="n"/>
      <c r="C407" s="9">
        <f>IF(B407="","",IFERROR(INDEX('الأصناف'!$B$2:$B$200,MATCH(B407,'الأصناف'!$A$2:$A$200,0)),"رقم غير موجود"))</f>
        <v/>
      </c>
      <c r="D407" s="8" t="n"/>
      <c r="E407" s="8" t="n"/>
    </row>
    <row r="408">
      <c r="A408" s="7" t="n"/>
      <c r="B408" s="8" t="n"/>
      <c r="C408" s="9">
        <f>IF(B408="","",IFERROR(INDEX('الأصناف'!$B$2:$B$200,MATCH(B408,'الأصناف'!$A$2:$A$200,0)),"رقم غير موجود"))</f>
        <v/>
      </c>
      <c r="D408" s="8" t="n"/>
      <c r="E408" s="8" t="n"/>
    </row>
    <row r="409">
      <c r="A409" s="7" t="n"/>
      <c r="B409" s="8" t="n"/>
      <c r="C409" s="9">
        <f>IF(B409="","",IFERROR(INDEX('الأصناف'!$B$2:$B$200,MATCH(B409,'الأصناف'!$A$2:$A$200,0)),"رقم غير موجود"))</f>
        <v/>
      </c>
      <c r="D409" s="8" t="n"/>
      <c r="E409" s="8" t="n"/>
    </row>
    <row r="410">
      <c r="A410" s="7" t="n"/>
      <c r="B410" s="8" t="n"/>
      <c r="C410" s="9">
        <f>IF(B410="","",IFERROR(INDEX('الأصناف'!$B$2:$B$200,MATCH(B410,'الأصناف'!$A$2:$A$200,0)),"رقم غير موجود"))</f>
        <v/>
      </c>
      <c r="D410" s="8" t="n"/>
      <c r="E410" s="8" t="n"/>
    </row>
    <row r="411">
      <c r="A411" s="7" t="n"/>
      <c r="B411" s="8" t="n"/>
      <c r="C411" s="9">
        <f>IF(B411="","",IFERROR(INDEX('الأصناف'!$B$2:$B$200,MATCH(B411,'الأصناف'!$A$2:$A$200,0)),"رقم غير موجود"))</f>
        <v/>
      </c>
      <c r="D411" s="8" t="n"/>
      <c r="E411" s="8" t="n"/>
    </row>
    <row r="412">
      <c r="A412" s="7" t="n"/>
      <c r="B412" s="8" t="n"/>
      <c r="C412" s="9">
        <f>IF(B412="","",IFERROR(INDEX('الأصناف'!$B$2:$B$200,MATCH(B412,'الأصناف'!$A$2:$A$200,0)),"رقم غير موجود"))</f>
        <v/>
      </c>
      <c r="D412" s="8" t="n"/>
      <c r="E412" s="8" t="n"/>
    </row>
    <row r="413">
      <c r="A413" s="7" t="n"/>
      <c r="B413" s="8" t="n"/>
      <c r="C413" s="9">
        <f>IF(B413="","",IFERROR(INDEX('الأصناف'!$B$2:$B$200,MATCH(B413,'الأصناف'!$A$2:$A$200,0)),"رقم غير موجود"))</f>
        <v/>
      </c>
      <c r="D413" s="8" t="n"/>
      <c r="E413" s="8" t="n"/>
    </row>
    <row r="414">
      <c r="A414" s="7" t="n"/>
      <c r="B414" s="8" t="n"/>
      <c r="C414" s="9">
        <f>IF(B414="","",IFERROR(INDEX('الأصناف'!$B$2:$B$200,MATCH(B414,'الأصناف'!$A$2:$A$200,0)),"رقم غير موجود"))</f>
        <v/>
      </c>
      <c r="D414" s="8" t="n"/>
      <c r="E414" s="8" t="n"/>
    </row>
    <row r="415">
      <c r="A415" s="7" t="n"/>
      <c r="B415" s="8" t="n"/>
      <c r="C415" s="9">
        <f>IF(B415="","",IFERROR(INDEX('الأصناف'!$B$2:$B$200,MATCH(B415,'الأصناف'!$A$2:$A$200,0)),"رقم غير موجود"))</f>
        <v/>
      </c>
      <c r="D415" s="8" t="n"/>
      <c r="E415" s="8" t="n"/>
    </row>
    <row r="416">
      <c r="A416" s="7" t="n"/>
      <c r="B416" s="8" t="n"/>
      <c r="C416" s="9">
        <f>IF(B416="","",IFERROR(INDEX('الأصناف'!$B$2:$B$200,MATCH(B416,'الأصناف'!$A$2:$A$200,0)),"رقم غير موجود"))</f>
        <v/>
      </c>
      <c r="D416" s="8" t="n"/>
      <c r="E416" s="8" t="n"/>
    </row>
    <row r="417">
      <c r="A417" s="7" t="n"/>
      <c r="B417" s="8" t="n"/>
      <c r="C417" s="9">
        <f>IF(B417="","",IFERROR(INDEX('الأصناف'!$B$2:$B$200,MATCH(B417,'الأصناف'!$A$2:$A$200,0)),"رقم غير موجود"))</f>
        <v/>
      </c>
      <c r="D417" s="8" t="n"/>
      <c r="E417" s="8" t="n"/>
    </row>
    <row r="418">
      <c r="A418" s="7" t="n"/>
      <c r="B418" s="8" t="n"/>
      <c r="C418" s="9">
        <f>IF(B418="","",IFERROR(INDEX('الأصناف'!$B$2:$B$200,MATCH(B418,'الأصناف'!$A$2:$A$200,0)),"رقم غير موجود"))</f>
        <v/>
      </c>
      <c r="D418" s="8" t="n"/>
      <c r="E418" s="8" t="n"/>
    </row>
    <row r="419">
      <c r="A419" s="7" t="n"/>
      <c r="B419" s="8" t="n"/>
      <c r="C419" s="9">
        <f>IF(B419="","",IFERROR(INDEX('الأصناف'!$B$2:$B$200,MATCH(B419,'الأصناف'!$A$2:$A$200,0)),"رقم غير موجود"))</f>
        <v/>
      </c>
      <c r="D419" s="8" t="n"/>
      <c r="E419" s="8" t="n"/>
    </row>
    <row r="420">
      <c r="A420" s="7" t="n"/>
      <c r="B420" s="8" t="n"/>
      <c r="C420" s="9">
        <f>IF(B420="","",IFERROR(INDEX('الأصناف'!$B$2:$B$200,MATCH(B420,'الأصناف'!$A$2:$A$200,0)),"رقم غير موجود"))</f>
        <v/>
      </c>
      <c r="D420" s="8" t="n"/>
      <c r="E420" s="8" t="n"/>
    </row>
    <row r="421">
      <c r="A421" s="7" t="n"/>
      <c r="B421" s="8" t="n"/>
      <c r="C421" s="9">
        <f>IF(B421="","",IFERROR(INDEX('الأصناف'!$B$2:$B$200,MATCH(B421,'الأصناف'!$A$2:$A$200,0)),"رقم غير موجود"))</f>
        <v/>
      </c>
      <c r="D421" s="8" t="n"/>
      <c r="E421" s="8" t="n"/>
    </row>
    <row r="422">
      <c r="A422" s="7" t="n"/>
      <c r="B422" s="8" t="n"/>
      <c r="C422" s="9">
        <f>IF(B422="","",IFERROR(INDEX('الأصناف'!$B$2:$B$200,MATCH(B422,'الأصناف'!$A$2:$A$200,0)),"رقم غير موجود"))</f>
        <v/>
      </c>
      <c r="D422" s="8" t="n"/>
      <c r="E422" s="8" t="n"/>
    </row>
    <row r="423">
      <c r="A423" s="7" t="n"/>
      <c r="B423" s="8" t="n"/>
      <c r="C423" s="9">
        <f>IF(B423="","",IFERROR(INDEX('الأصناف'!$B$2:$B$200,MATCH(B423,'الأصناف'!$A$2:$A$200,0)),"رقم غير موجود"))</f>
        <v/>
      </c>
      <c r="D423" s="8" t="n"/>
      <c r="E423" s="8" t="n"/>
    </row>
    <row r="424">
      <c r="A424" s="7" t="n"/>
      <c r="B424" s="8" t="n"/>
      <c r="C424" s="9">
        <f>IF(B424="","",IFERROR(INDEX('الأصناف'!$B$2:$B$200,MATCH(B424,'الأصناف'!$A$2:$A$200,0)),"رقم غير موجود"))</f>
        <v/>
      </c>
      <c r="D424" s="8" t="n"/>
      <c r="E424" s="8" t="n"/>
    </row>
    <row r="425">
      <c r="A425" s="7" t="n"/>
      <c r="B425" s="8" t="n"/>
      <c r="C425" s="9">
        <f>IF(B425="","",IFERROR(INDEX('الأصناف'!$B$2:$B$200,MATCH(B425,'الأصناف'!$A$2:$A$200,0)),"رقم غير موجود"))</f>
        <v/>
      </c>
      <c r="D425" s="8" t="n"/>
      <c r="E425" s="8" t="n"/>
    </row>
    <row r="426">
      <c r="A426" s="7" t="n"/>
      <c r="B426" s="8" t="n"/>
      <c r="C426" s="9">
        <f>IF(B426="","",IFERROR(INDEX('الأصناف'!$B$2:$B$200,MATCH(B426,'الأصناف'!$A$2:$A$200,0)),"رقم غير موجود"))</f>
        <v/>
      </c>
      <c r="D426" s="8" t="n"/>
      <c r="E426" s="8" t="n"/>
    </row>
    <row r="427">
      <c r="A427" s="7" t="n"/>
      <c r="B427" s="8" t="n"/>
      <c r="C427" s="9">
        <f>IF(B427="","",IFERROR(INDEX('الأصناف'!$B$2:$B$200,MATCH(B427,'الأصناف'!$A$2:$A$200,0)),"رقم غير موجود"))</f>
        <v/>
      </c>
      <c r="D427" s="8" t="n"/>
      <c r="E427" s="8" t="n"/>
    </row>
    <row r="428">
      <c r="A428" s="7" t="n"/>
      <c r="B428" s="8" t="n"/>
      <c r="C428" s="9">
        <f>IF(B428="","",IFERROR(INDEX('الأصناف'!$B$2:$B$200,MATCH(B428,'الأصناف'!$A$2:$A$200,0)),"رقم غير موجود"))</f>
        <v/>
      </c>
      <c r="D428" s="8" t="n"/>
      <c r="E428" s="8" t="n"/>
    </row>
    <row r="429">
      <c r="A429" s="7" t="n"/>
      <c r="B429" s="8" t="n"/>
      <c r="C429" s="9">
        <f>IF(B429="","",IFERROR(INDEX('الأصناف'!$B$2:$B$200,MATCH(B429,'الأصناف'!$A$2:$A$200,0)),"رقم غير موجود"))</f>
        <v/>
      </c>
      <c r="D429" s="8" t="n"/>
      <c r="E429" s="8" t="n"/>
    </row>
    <row r="430">
      <c r="A430" s="7" t="n"/>
      <c r="B430" s="8" t="n"/>
      <c r="C430" s="9">
        <f>IF(B430="","",IFERROR(INDEX('الأصناف'!$B$2:$B$200,MATCH(B430,'الأصناف'!$A$2:$A$200,0)),"رقم غير موجود"))</f>
        <v/>
      </c>
      <c r="D430" s="8" t="n"/>
      <c r="E430" s="8" t="n"/>
    </row>
    <row r="431">
      <c r="A431" s="7" t="n"/>
      <c r="B431" s="8" t="n"/>
      <c r="C431" s="9">
        <f>IF(B431="","",IFERROR(INDEX('الأصناف'!$B$2:$B$200,MATCH(B431,'الأصناف'!$A$2:$A$200,0)),"رقم غير موجود"))</f>
        <v/>
      </c>
      <c r="D431" s="8" t="n"/>
      <c r="E431" s="8" t="n"/>
    </row>
    <row r="432">
      <c r="A432" s="7" t="n"/>
      <c r="B432" s="8" t="n"/>
      <c r="C432" s="9">
        <f>IF(B432="","",IFERROR(INDEX('الأصناف'!$B$2:$B$200,MATCH(B432,'الأصناف'!$A$2:$A$200,0)),"رقم غير موجود"))</f>
        <v/>
      </c>
      <c r="D432" s="8" t="n"/>
      <c r="E432" s="8" t="n"/>
    </row>
    <row r="433">
      <c r="A433" s="7" t="n"/>
      <c r="B433" s="8" t="n"/>
      <c r="C433" s="9">
        <f>IF(B433="","",IFERROR(INDEX('الأصناف'!$B$2:$B$200,MATCH(B433,'الأصناف'!$A$2:$A$200,0)),"رقم غير موجود"))</f>
        <v/>
      </c>
      <c r="D433" s="8" t="n"/>
      <c r="E433" s="8" t="n"/>
    </row>
    <row r="434">
      <c r="A434" s="7" t="n"/>
      <c r="B434" s="8" t="n"/>
      <c r="C434" s="9">
        <f>IF(B434="","",IFERROR(INDEX('الأصناف'!$B$2:$B$200,MATCH(B434,'الأصناف'!$A$2:$A$200,0)),"رقم غير موجود"))</f>
        <v/>
      </c>
      <c r="D434" s="8" t="n"/>
      <c r="E434" s="8" t="n"/>
    </row>
    <row r="435">
      <c r="A435" s="7" t="n"/>
      <c r="B435" s="8" t="n"/>
      <c r="C435" s="9">
        <f>IF(B435="","",IFERROR(INDEX('الأصناف'!$B$2:$B$200,MATCH(B435,'الأصناف'!$A$2:$A$200,0)),"رقم غير موجود"))</f>
        <v/>
      </c>
      <c r="D435" s="8" t="n"/>
      <c r="E435" s="8" t="n"/>
    </row>
    <row r="436">
      <c r="A436" s="7" t="n"/>
      <c r="B436" s="8" t="n"/>
      <c r="C436" s="9">
        <f>IF(B436="","",IFERROR(INDEX('الأصناف'!$B$2:$B$200,MATCH(B436,'الأصناف'!$A$2:$A$200,0)),"رقم غير موجود"))</f>
        <v/>
      </c>
      <c r="D436" s="8" t="n"/>
      <c r="E436" s="8" t="n"/>
    </row>
    <row r="437">
      <c r="A437" s="7" t="n"/>
      <c r="B437" s="8" t="n"/>
      <c r="C437" s="9">
        <f>IF(B437="","",IFERROR(INDEX('الأصناف'!$B$2:$B$200,MATCH(B437,'الأصناف'!$A$2:$A$200,0)),"رقم غير موجود"))</f>
        <v/>
      </c>
      <c r="D437" s="8" t="n"/>
      <c r="E437" s="8" t="n"/>
    </row>
    <row r="438">
      <c r="A438" s="7" t="n"/>
      <c r="B438" s="8" t="n"/>
      <c r="C438" s="9">
        <f>IF(B438="","",IFERROR(INDEX('الأصناف'!$B$2:$B$200,MATCH(B438,'الأصناف'!$A$2:$A$200,0)),"رقم غير موجود"))</f>
        <v/>
      </c>
      <c r="D438" s="8" t="n"/>
      <c r="E438" s="8" t="n"/>
    </row>
    <row r="439">
      <c r="A439" s="7" t="n"/>
      <c r="B439" s="8" t="n"/>
      <c r="C439" s="9">
        <f>IF(B439="","",IFERROR(INDEX('الأصناف'!$B$2:$B$200,MATCH(B439,'الأصناف'!$A$2:$A$200,0)),"رقم غير موجود"))</f>
        <v/>
      </c>
      <c r="D439" s="8" t="n"/>
      <c r="E439" s="8" t="n"/>
    </row>
    <row r="440">
      <c r="A440" s="7" t="n"/>
      <c r="B440" s="8" t="n"/>
      <c r="C440" s="9">
        <f>IF(B440="","",IFERROR(INDEX('الأصناف'!$B$2:$B$200,MATCH(B440,'الأصناف'!$A$2:$A$200,0)),"رقم غير موجود"))</f>
        <v/>
      </c>
      <c r="D440" s="8" t="n"/>
      <c r="E440" s="8" t="n"/>
    </row>
    <row r="441">
      <c r="A441" s="7" t="n"/>
      <c r="B441" s="8" t="n"/>
      <c r="C441" s="9">
        <f>IF(B441="","",IFERROR(INDEX('الأصناف'!$B$2:$B$200,MATCH(B441,'الأصناف'!$A$2:$A$200,0)),"رقم غير موجود"))</f>
        <v/>
      </c>
      <c r="D441" s="8" t="n"/>
      <c r="E441" s="8" t="n"/>
    </row>
    <row r="442">
      <c r="A442" s="7" t="n"/>
      <c r="B442" s="8" t="n"/>
      <c r="C442" s="9">
        <f>IF(B442="","",IFERROR(INDEX('الأصناف'!$B$2:$B$200,MATCH(B442,'الأصناف'!$A$2:$A$200,0)),"رقم غير موجود"))</f>
        <v/>
      </c>
      <c r="D442" s="8" t="n"/>
      <c r="E442" s="8" t="n"/>
    </row>
    <row r="443">
      <c r="A443" s="7" t="n"/>
      <c r="B443" s="8" t="n"/>
      <c r="C443" s="9">
        <f>IF(B443="","",IFERROR(INDEX('الأصناف'!$B$2:$B$200,MATCH(B443,'الأصناف'!$A$2:$A$200,0)),"رقم غير موجود"))</f>
        <v/>
      </c>
      <c r="D443" s="8" t="n"/>
      <c r="E443" s="8" t="n"/>
    </row>
    <row r="444">
      <c r="A444" s="7" t="n"/>
      <c r="B444" s="8" t="n"/>
      <c r="C444" s="9">
        <f>IF(B444="","",IFERROR(INDEX('الأصناف'!$B$2:$B$200,MATCH(B444,'الأصناف'!$A$2:$A$200,0)),"رقم غير موجود"))</f>
        <v/>
      </c>
      <c r="D444" s="8" t="n"/>
      <c r="E444" s="8" t="n"/>
    </row>
    <row r="445">
      <c r="A445" s="7" t="n"/>
      <c r="B445" s="8" t="n"/>
      <c r="C445" s="9">
        <f>IF(B445="","",IFERROR(INDEX('الأصناف'!$B$2:$B$200,MATCH(B445,'الأصناف'!$A$2:$A$200,0)),"رقم غير موجود"))</f>
        <v/>
      </c>
      <c r="D445" s="8" t="n"/>
      <c r="E445" s="8" t="n"/>
    </row>
    <row r="446">
      <c r="A446" s="7" t="n"/>
      <c r="B446" s="8" t="n"/>
      <c r="C446" s="9">
        <f>IF(B446="","",IFERROR(INDEX('الأصناف'!$B$2:$B$200,MATCH(B446,'الأصناف'!$A$2:$A$200,0)),"رقم غير موجود"))</f>
        <v/>
      </c>
      <c r="D446" s="8" t="n"/>
      <c r="E446" s="8" t="n"/>
    </row>
    <row r="447">
      <c r="A447" s="7" t="n"/>
      <c r="B447" s="8" t="n"/>
      <c r="C447" s="9">
        <f>IF(B447="","",IFERROR(INDEX('الأصناف'!$B$2:$B$200,MATCH(B447,'الأصناف'!$A$2:$A$200,0)),"رقم غير موجود"))</f>
        <v/>
      </c>
      <c r="D447" s="8" t="n"/>
      <c r="E447" s="8" t="n"/>
    </row>
    <row r="448">
      <c r="A448" s="7" t="n"/>
      <c r="B448" s="8" t="n"/>
      <c r="C448" s="9">
        <f>IF(B448="","",IFERROR(INDEX('الأصناف'!$B$2:$B$200,MATCH(B448,'الأصناف'!$A$2:$A$200,0)),"رقم غير موجود"))</f>
        <v/>
      </c>
      <c r="D448" s="8" t="n"/>
      <c r="E448" s="8" t="n"/>
    </row>
    <row r="449">
      <c r="A449" s="7" t="n"/>
      <c r="B449" s="8" t="n"/>
      <c r="C449" s="9">
        <f>IF(B449="","",IFERROR(INDEX('الأصناف'!$B$2:$B$200,MATCH(B449,'الأصناف'!$A$2:$A$200,0)),"رقم غير موجود"))</f>
        <v/>
      </c>
      <c r="D449" s="8" t="n"/>
      <c r="E449" s="8" t="n"/>
    </row>
    <row r="450">
      <c r="A450" s="7" t="n"/>
      <c r="B450" s="8" t="n"/>
      <c r="C450" s="9">
        <f>IF(B450="","",IFERROR(INDEX('الأصناف'!$B$2:$B$200,MATCH(B450,'الأصناف'!$A$2:$A$200,0)),"رقم غير موجود"))</f>
        <v/>
      </c>
      <c r="D450" s="8" t="n"/>
      <c r="E450" s="8" t="n"/>
    </row>
    <row r="451">
      <c r="A451" s="7" t="n"/>
      <c r="B451" s="8" t="n"/>
      <c r="C451" s="9">
        <f>IF(B451="","",IFERROR(INDEX('الأصناف'!$B$2:$B$200,MATCH(B451,'الأصناف'!$A$2:$A$200,0)),"رقم غير موجود"))</f>
        <v/>
      </c>
      <c r="D451" s="8" t="n"/>
      <c r="E451" s="8" t="n"/>
    </row>
    <row r="452">
      <c r="A452" s="7" t="n"/>
      <c r="B452" s="8" t="n"/>
      <c r="C452" s="9">
        <f>IF(B452="","",IFERROR(INDEX('الأصناف'!$B$2:$B$200,MATCH(B452,'الأصناف'!$A$2:$A$200,0)),"رقم غير موجود"))</f>
        <v/>
      </c>
      <c r="D452" s="8" t="n"/>
      <c r="E452" s="8" t="n"/>
    </row>
    <row r="453">
      <c r="A453" s="7" t="n"/>
      <c r="B453" s="8" t="n"/>
      <c r="C453" s="9">
        <f>IF(B453="","",IFERROR(INDEX('الأصناف'!$B$2:$B$200,MATCH(B453,'الأصناف'!$A$2:$A$200,0)),"رقم غير موجود"))</f>
        <v/>
      </c>
      <c r="D453" s="8" t="n"/>
      <c r="E453" s="8" t="n"/>
    </row>
    <row r="454">
      <c r="A454" s="7" t="n"/>
      <c r="B454" s="8" t="n"/>
      <c r="C454" s="9">
        <f>IF(B454="","",IFERROR(INDEX('الأصناف'!$B$2:$B$200,MATCH(B454,'الأصناف'!$A$2:$A$200,0)),"رقم غير موجود"))</f>
        <v/>
      </c>
      <c r="D454" s="8" t="n"/>
      <c r="E454" s="8" t="n"/>
    </row>
    <row r="455">
      <c r="A455" s="7" t="n"/>
      <c r="B455" s="8" t="n"/>
      <c r="C455" s="9">
        <f>IF(B455="","",IFERROR(INDEX('الأصناف'!$B$2:$B$200,MATCH(B455,'الأصناف'!$A$2:$A$200,0)),"رقم غير موجود"))</f>
        <v/>
      </c>
      <c r="D455" s="8" t="n"/>
      <c r="E455" s="8" t="n"/>
    </row>
    <row r="456">
      <c r="A456" s="7" t="n"/>
      <c r="B456" s="8" t="n"/>
      <c r="C456" s="9">
        <f>IF(B456="","",IFERROR(INDEX('الأصناف'!$B$2:$B$200,MATCH(B456,'الأصناف'!$A$2:$A$200,0)),"رقم غير موجود"))</f>
        <v/>
      </c>
      <c r="D456" s="8" t="n"/>
      <c r="E456" s="8" t="n"/>
    </row>
    <row r="457">
      <c r="A457" s="7" t="n"/>
      <c r="B457" s="8" t="n"/>
      <c r="C457" s="9">
        <f>IF(B457="","",IFERROR(INDEX('الأصناف'!$B$2:$B$200,MATCH(B457,'الأصناف'!$A$2:$A$200,0)),"رقم غير موجود"))</f>
        <v/>
      </c>
      <c r="D457" s="8" t="n"/>
      <c r="E457" s="8" t="n"/>
    </row>
    <row r="458">
      <c r="A458" s="7" t="n"/>
      <c r="B458" s="8" t="n"/>
      <c r="C458" s="9">
        <f>IF(B458="","",IFERROR(INDEX('الأصناف'!$B$2:$B$200,MATCH(B458,'الأصناف'!$A$2:$A$200,0)),"رقم غير موجود"))</f>
        <v/>
      </c>
      <c r="D458" s="8" t="n"/>
      <c r="E458" s="8" t="n"/>
    </row>
    <row r="459">
      <c r="A459" s="7" t="n"/>
      <c r="B459" s="8" t="n"/>
      <c r="C459" s="9">
        <f>IF(B459="","",IFERROR(INDEX('الأصناف'!$B$2:$B$200,MATCH(B459,'الأصناف'!$A$2:$A$200,0)),"رقم غير موجود"))</f>
        <v/>
      </c>
      <c r="D459" s="8" t="n"/>
      <c r="E459" s="8" t="n"/>
    </row>
    <row r="460">
      <c r="A460" s="7" t="n"/>
      <c r="B460" s="8" t="n"/>
      <c r="C460" s="9">
        <f>IF(B460="","",IFERROR(INDEX('الأصناف'!$B$2:$B$200,MATCH(B460,'الأصناف'!$A$2:$A$200,0)),"رقم غير موجود"))</f>
        <v/>
      </c>
      <c r="D460" s="8" t="n"/>
      <c r="E460" s="8" t="n"/>
    </row>
    <row r="461">
      <c r="A461" s="7" t="n"/>
      <c r="B461" s="8" t="n"/>
      <c r="C461" s="9">
        <f>IF(B461="","",IFERROR(INDEX('الأصناف'!$B$2:$B$200,MATCH(B461,'الأصناف'!$A$2:$A$200,0)),"رقم غير موجود"))</f>
        <v/>
      </c>
      <c r="D461" s="8" t="n"/>
      <c r="E461" s="8" t="n"/>
    </row>
    <row r="462">
      <c r="A462" s="7" t="n"/>
      <c r="B462" s="8" t="n"/>
      <c r="C462" s="9">
        <f>IF(B462="","",IFERROR(INDEX('الأصناف'!$B$2:$B$200,MATCH(B462,'الأصناف'!$A$2:$A$200,0)),"رقم غير موجود"))</f>
        <v/>
      </c>
      <c r="D462" s="8" t="n"/>
      <c r="E462" s="8" t="n"/>
    </row>
    <row r="463">
      <c r="A463" s="7" t="n"/>
      <c r="B463" s="8" t="n"/>
      <c r="C463" s="9">
        <f>IF(B463="","",IFERROR(INDEX('الأصناف'!$B$2:$B$200,MATCH(B463,'الأصناف'!$A$2:$A$200,0)),"رقم غير موجود"))</f>
        <v/>
      </c>
      <c r="D463" s="8" t="n"/>
      <c r="E463" s="8" t="n"/>
    </row>
    <row r="464">
      <c r="A464" s="7" t="n"/>
      <c r="B464" s="8" t="n"/>
      <c r="C464" s="9">
        <f>IF(B464="","",IFERROR(INDEX('الأصناف'!$B$2:$B$200,MATCH(B464,'الأصناف'!$A$2:$A$200,0)),"رقم غير موجود"))</f>
        <v/>
      </c>
      <c r="D464" s="8" t="n"/>
      <c r="E464" s="8" t="n"/>
    </row>
    <row r="465">
      <c r="A465" s="7" t="n"/>
      <c r="B465" s="8" t="n"/>
      <c r="C465" s="9">
        <f>IF(B465="","",IFERROR(INDEX('الأصناف'!$B$2:$B$200,MATCH(B465,'الأصناف'!$A$2:$A$200,0)),"رقم غير موجود"))</f>
        <v/>
      </c>
      <c r="D465" s="8" t="n"/>
      <c r="E465" s="8" t="n"/>
    </row>
    <row r="466">
      <c r="A466" s="7" t="n"/>
      <c r="B466" s="8" t="n"/>
      <c r="C466" s="9">
        <f>IF(B466="","",IFERROR(INDEX('الأصناف'!$B$2:$B$200,MATCH(B466,'الأصناف'!$A$2:$A$200,0)),"رقم غير موجود"))</f>
        <v/>
      </c>
      <c r="D466" s="8" t="n"/>
      <c r="E466" s="8" t="n"/>
    </row>
    <row r="467">
      <c r="A467" s="7" t="n"/>
      <c r="B467" s="8" t="n"/>
      <c r="C467" s="9">
        <f>IF(B467="","",IFERROR(INDEX('الأصناف'!$B$2:$B$200,MATCH(B467,'الأصناف'!$A$2:$A$200,0)),"رقم غير موجود"))</f>
        <v/>
      </c>
      <c r="D467" s="8" t="n"/>
      <c r="E467" s="8" t="n"/>
    </row>
    <row r="468">
      <c r="A468" s="7" t="n"/>
      <c r="B468" s="8" t="n"/>
      <c r="C468" s="9">
        <f>IF(B468="","",IFERROR(INDEX('الأصناف'!$B$2:$B$200,MATCH(B468,'الأصناف'!$A$2:$A$200,0)),"رقم غير موجود"))</f>
        <v/>
      </c>
      <c r="D468" s="8" t="n"/>
      <c r="E468" s="8" t="n"/>
    </row>
    <row r="469">
      <c r="A469" s="7" t="n"/>
      <c r="B469" s="8" t="n"/>
      <c r="C469" s="9">
        <f>IF(B469="","",IFERROR(INDEX('الأصناف'!$B$2:$B$200,MATCH(B469,'الأصناف'!$A$2:$A$200,0)),"رقم غير موجود"))</f>
        <v/>
      </c>
      <c r="D469" s="8" t="n"/>
      <c r="E469" s="8" t="n"/>
    </row>
    <row r="470">
      <c r="A470" s="7" t="n"/>
      <c r="B470" s="8" t="n"/>
      <c r="C470" s="9">
        <f>IF(B470="","",IFERROR(INDEX('الأصناف'!$B$2:$B$200,MATCH(B470,'الأصناف'!$A$2:$A$200,0)),"رقم غير موجود"))</f>
        <v/>
      </c>
      <c r="D470" s="8" t="n"/>
      <c r="E470" s="8" t="n"/>
    </row>
    <row r="471">
      <c r="A471" s="7" t="n"/>
      <c r="B471" s="8" t="n"/>
      <c r="C471" s="9">
        <f>IF(B471="","",IFERROR(INDEX('الأصناف'!$B$2:$B$200,MATCH(B471,'الأصناف'!$A$2:$A$200,0)),"رقم غير موجود"))</f>
        <v/>
      </c>
      <c r="D471" s="8" t="n"/>
      <c r="E471" s="8" t="n"/>
    </row>
    <row r="472">
      <c r="A472" s="7" t="n"/>
      <c r="B472" s="8" t="n"/>
      <c r="C472" s="9">
        <f>IF(B472="","",IFERROR(INDEX('الأصناف'!$B$2:$B$200,MATCH(B472,'الأصناف'!$A$2:$A$200,0)),"رقم غير موجود"))</f>
        <v/>
      </c>
      <c r="D472" s="8" t="n"/>
      <c r="E472" s="8" t="n"/>
    </row>
    <row r="473">
      <c r="A473" s="7" t="n"/>
      <c r="B473" s="8" t="n"/>
      <c r="C473" s="9">
        <f>IF(B473="","",IFERROR(INDEX('الأصناف'!$B$2:$B$200,MATCH(B473,'الأصناف'!$A$2:$A$200,0)),"رقم غير موجود"))</f>
        <v/>
      </c>
      <c r="D473" s="8" t="n"/>
      <c r="E473" s="8" t="n"/>
    </row>
    <row r="474">
      <c r="A474" s="7" t="n"/>
      <c r="B474" s="8" t="n"/>
      <c r="C474" s="9">
        <f>IF(B474="","",IFERROR(INDEX('الأصناف'!$B$2:$B$200,MATCH(B474,'الأصناف'!$A$2:$A$200,0)),"رقم غير موجود"))</f>
        <v/>
      </c>
      <c r="D474" s="8" t="n"/>
      <c r="E474" s="8" t="n"/>
    </row>
    <row r="475">
      <c r="A475" s="7" t="n"/>
      <c r="B475" s="8" t="n"/>
      <c r="C475" s="9">
        <f>IF(B475="","",IFERROR(INDEX('الأصناف'!$B$2:$B$200,MATCH(B475,'الأصناف'!$A$2:$A$200,0)),"رقم غير موجود"))</f>
        <v/>
      </c>
      <c r="D475" s="8" t="n"/>
      <c r="E475" s="8" t="n"/>
    </row>
    <row r="476">
      <c r="A476" s="7" t="n"/>
      <c r="B476" s="8" t="n"/>
      <c r="C476" s="9">
        <f>IF(B476="","",IFERROR(INDEX('الأصناف'!$B$2:$B$200,MATCH(B476,'الأصناف'!$A$2:$A$200,0)),"رقم غير موجود"))</f>
        <v/>
      </c>
      <c r="D476" s="8" t="n"/>
      <c r="E476" s="8" t="n"/>
    </row>
    <row r="477">
      <c r="A477" s="7" t="n"/>
      <c r="B477" s="8" t="n"/>
      <c r="C477" s="9">
        <f>IF(B477="","",IFERROR(INDEX('الأصناف'!$B$2:$B$200,MATCH(B477,'الأصناف'!$A$2:$A$200,0)),"رقم غير موجود"))</f>
        <v/>
      </c>
      <c r="D477" s="8" t="n"/>
      <c r="E477" s="8" t="n"/>
    </row>
    <row r="478">
      <c r="A478" s="7" t="n"/>
      <c r="B478" s="8" t="n"/>
      <c r="C478" s="9">
        <f>IF(B478="","",IFERROR(INDEX('الأصناف'!$B$2:$B$200,MATCH(B478,'الأصناف'!$A$2:$A$200,0)),"رقم غير موجود"))</f>
        <v/>
      </c>
      <c r="D478" s="8" t="n"/>
      <c r="E478" s="8" t="n"/>
    </row>
    <row r="479">
      <c r="A479" s="7" t="n"/>
      <c r="B479" s="8" t="n"/>
      <c r="C479" s="9">
        <f>IF(B479="","",IFERROR(INDEX('الأصناف'!$B$2:$B$200,MATCH(B479,'الأصناف'!$A$2:$A$200,0)),"رقم غير موجود"))</f>
        <v/>
      </c>
      <c r="D479" s="8" t="n"/>
      <c r="E479" s="8" t="n"/>
    </row>
    <row r="480">
      <c r="A480" s="7" t="n"/>
      <c r="B480" s="8" t="n"/>
      <c r="C480" s="9">
        <f>IF(B480="","",IFERROR(INDEX('الأصناف'!$B$2:$B$200,MATCH(B480,'الأصناف'!$A$2:$A$200,0)),"رقم غير موجود"))</f>
        <v/>
      </c>
      <c r="D480" s="8" t="n"/>
      <c r="E480" s="8" t="n"/>
    </row>
    <row r="481">
      <c r="A481" s="7" t="n"/>
      <c r="B481" s="8" t="n"/>
      <c r="C481" s="9">
        <f>IF(B481="","",IFERROR(INDEX('الأصناف'!$B$2:$B$200,MATCH(B481,'الأصناف'!$A$2:$A$200,0)),"رقم غير موجود"))</f>
        <v/>
      </c>
      <c r="D481" s="8" t="n"/>
      <c r="E481" s="8" t="n"/>
    </row>
    <row r="482">
      <c r="A482" s="7" t="n"/>
      <c r="B482" s="8" t="n"/>
      <c r="C482" s="9">
        <f>IF(B482="","",IFERROR(INDEX('الأصناف'!$B$2:$B$200,MATCH(B482,'الأصناف'!$A$2:$A$200,0)),"رقم غير موجود"))</f>
        <v/>
      </c>
      <c r="D482" s="8" t="n"/>
      <c r="E482" s="8" t="n"/>
    </row>
    <row r="483">
      <c r="A483" s="7" t="n"/>
      <c r="B483" s="8" t="n"/>
      <c r="C483" s="9">
        <f>IF(B483="","",IFERROR(INDEX('الأصناف'!$B$2:$B$200,MATCH(B483,'الأصناف'!$A$2:$A$200,0)),"رقم غير موجود"))</f>
        <v/>
      </c>
      <c r="D483" s="8" t="n"/>
      <c r="E483" s="8" t="n"/>
    </row>
    <row r="484">
      <c r="A484" s="7" t="n"/>
      <c r="B484" s="8" t="n"/>
      <c r="C484" s="9">
        <f>IF(B484="","",IFERROR(INDEX('الأصناف'!$B$2:$B$200,MATCH(B484,'الأصناف'!$A$2:$A$200,0)),"رقم غير موجود"))</f>
        <v/>
      </c>
      <c r="D484" s="8" t="n"/>
      <c r="E484" s="8" t="n"/>
    </row>
    <row r="485">
      <c r="A485" s="7" t="n"/>
      <c r="B485" s="8" t="n"/>
      <c r="C485" s="9">
        <f>IF(B485="","",IFERROR(INDEX('الأصناف'!$B$2:$B$200,MATCH(B485,'الأصناف'!$A$2:$A$200,0)),"رقم غير موجود"))</f>
        <v/>
      </c>
      <c r="D485" s="8" t="n"/>
      <c r="E485" s="8" t="n"/>
    </row>
    <row r="486">
      <c r="A486" s="7" t="n"/>
      <c r="B486" s="8" t="n"/>
      <c r="C486" s="9">
        <f>IF(B486="","",IFERROR(INDEX('الأصناف'!$B$2:$B$200,MATCH(B486,'الأصناف'!$A$2:$A$200,0)),"رقم غير موجود"))</f>
        <v/>
      </c>
      <c r="D486" s="8" t="n"/>
      <c r="E486" s="8" t="n"/>
    </row>
    <row r="487">
      <c r="A487" s="7" t="n"/>
      <c r="B487" s="8" t="n"/>
      <c r="C487" s="9">
        <f>IF(B487="","",IFERROR(INDEX('الأصناف'!$B$2:$B$200,MATCH(B487,'الأصناف'!$A$2:$A$200,0)),"رقم غير موجود"))</f>
        <v/>
      </c>
      <c r="D487" s="8" t="n"/>
      <c r="E487" s="8" t="n"/>
    </row>
    <row r="488">
      <c r="A488" s="7" t="n"/>
      <c r="B488" s="8" t="n"/>
      <c r="C488" s="9">
        <f>IF(B488="","",IFERROR(INDEX('الأصناف'!$B$2:$B$200,MATCH(B488,'الأصناف'!$A$2:$A$200,0)),"رقم غير موجود"))</f>
        <v/>
      </c>
      <c r="D488" s="8" t="n"/>
      <c r="E488" s="8" t="n"/>
    </row>
    <row r="489">
      <c r="A489" s="7" t="n"/>
      <c r="B489" s="8" t="n"/>
      <c r="C489" s="9">
        <f>IF(B489="","",IFERROR(INDEX('الأصناف'!$B$2:$B$200,MATCH(B489,'الأصناف'!$A$2:$A$200,0)),"رقم غير موجود"))</f>
        <v/>
      </c>
      <c r="D489" s="8" t="n"/>
      <c r="E489" s="8" t="n"/>
    </row>
    <row r="490">
      <c r="A490" s="7" t="n"/>
      <c r="B490" s="8" t="n"/>
      <c r="C490" s="9">
        <f>IF(B490="","",IFERROR(INDEX('الأصناف'!$B$2:$B$200,MATCH(B490,'الأصناف'!$A$2:$A$200,0)),"رقم غير موجود"))</f>
        <v/>
      </c>
      <c r="D490" s="8" t="n"/>
      <c r="E490" s="8" t="n"/>
    </row>
    <row r="491">
      <c r="A491" s="7" t="n"/>
      <c r="B491" s="8" t="n"/>
      <c r="C491" s="9">
        <f>IF(B491="","",IFERROR(INDEX('الأصناف'!$B$2:$B$200,MATCH(B491,'الأصناف'!$A$2:$A$200,0)),"رقم غير موجود"))</f>
        <v/>
      </c>
      <c r="D491" s="8" t="n"/>
      <c r="E491" s="8" t="n"/>
    </row>
    <row r="492">
      <c r="A492" s="7" t="n"/>
      <c r="B492" s="8" t="n"/>
      <c r="C492" s="9">
        <f>IF(B492="","",IFERROR(INDEX('الأصناف'!$B$2:$B$200,MATCH(B492,'الأصناف'!$A$2:$A$200,0)),"رقم غير موجود"))</f>
        <v/>
      </c>
      <c r="D492" s="8" t="n"/>
      <c r="E492" s="8" t="n"/>
    </row>
    <row r="493">
      <c r="A493" s="7" t="n"/>
      <c r="B493" s="8" t="n"/>
      <c r="C493" s="9">
        <f>IF(B493="","",IFERROR(INDEX('الأصناف'!$B$2:$B$200,MATCH(B493,'الأصناف'!$A$2:$A$200,0)),"رقم غير موجود"))</f>
        <v/>
      </c>
      <c r="D493" s="8" t="n"/>
      <c r="E493" s="8" t="n"/>
    </row>
    <row r="494">
      <c r="A494" s="7" t="n"/>
      <c r="B494" s="8" t="n"/>
      <c r="C494" s="9">
        <f>IF(B494="","",IFERROR(INDEX('الأصناف'!$B$2:$B$200,MATCH(B494,'الأصناف'!$A$2:$A$200,0)),"رقم غير موجود"))</f>
        <v/>
      </c>
      <c r="D494" s="8" t="n"/>
      <c r="E494" s="8" t="n"/>
    </row>
    <row r="495">
      <c r="A495" s="7" t="n"/>
      <c r="B495" s="8" t="n"/>
      <c r="C495" s="9">
        <f>IF(B495="","",IFERROR(INDEX('الأصناف'!$B$2:$B$200,MATCH(B495,'الأصناف'!$A$2:$A$200,0)),"رقم غير موجود"))</f>
        <v/>
      </c>
      <c r="D495" s="8" t="n"/>
      <c r="E495" s="8" t="n"/>
    </row>
    <row r="496">
      <c r="A496" s="7" t="n"/>
      <c r="B496" s="8" t="n"/>
      <c r="C496" s="9">
        <f>IF(B496="","",IFERROR(INDEX('الأصناف'!$B$2:$B$200,MATCH(B496,'الأصناف'!$A$2:$A$200,0)),"رقم غير موجود"))</f>
        <v/>
      </c>
      <c r="D496" s="8" t="n"/>
      <c r="E496" s="8" t="n"/>
    </row>
    <row r="497">
      <c r="A497" s="7" t="n"/>
      <c r="B497" s="8" t="n"/>
      <c r="C497" s="9">
        <f>IF(B497="","",IFERROR(INDEX('الأصناف'!$B$2:$B$200,MATCH(B497,'الأصناف'!$A$2:$A$200,0)),"رقم غير موجود"))</f>
        <v/>
      </c>
      <c r="D497" s="8" t="n"/>
      <c r="E497" s="8" t="n"/>
    </row>
    <row r="498">
      <c r="A498" s="7" t="n"/>
      <c r="B498" s="8" t="n"/>
      <c r="C498" s="9">
        <f>IF(B498="","",IFERROR(INDEX('الأصناف'!$B$2:$B$200,MATCH(B498,'الأصناف'!$A$2:$A$200,0)),"رقم غير موجود"))</f>
        <v/>
      </c>
      <c r="D498" s="8" t="n"/>
      <c r="E498" s="8" t="n"/>
    </row>
    <row r="499">
      <c r="A499" s="7" t="n"/>
      <c r="B499" s="8" t="n"/>
      <c r="C499" s="9">
        <f>IF(B499="","",IFERROR(INDEX('الأصناف'!$B$2:$B$200,MATCH(B499,'الأصناف'!$A$2:$A$200,0)),"رقم غير موجود"))</f>
        <v/>
      </c>
      <c r="D499" s="8" t="n"/>
      <c r="E499" s="8" t="n"/>
    </row>
    <row r="500">
      <c r="A500" s="7" t="n"/>
      <c r="B500" s="8" t="n"/>
      <c r="C500" s="9">
        <f>IF(B500="","",IFERROR(INDEX('الأصناف'!$B$2:$B$200,MATCH(B500,'الأصناف'!$A$2:$A$200,0)),"رقم غير موجود"))</f>
        <v/>
      </c>
      <c r="D500" s="8" t="n"/>
      <c r="E500" s="8" t="n"/>
    </row>
    <row r="501">
      <c r="A501" s="7" t="n"/>
      <c r="B501" s="8" t="n"/>
      <c r="C501" s="9">
        <f>IF(B501="","",IFERROR(INDEX('الأصناف'!$B$2:$B$200,MATCH(B501,'الأصناف'!$A$2:$A$200,0)),"رقم غير موجود"))</f>
        <v/>
      </c>
      <c r="D501" s="8" t="n"/>
      <c r="E501" s="8" t="n"/>
    </row>
  </sheetData>
  <dataValidations count="3">
    <dataValidation sqref="B2:B501" showDropDown="0" showInputMessage="0" showErrorMessage="0" allowBlank="1" type="list">
      <formula1>='الأصناف'!$A$2:$A$200</formula1>
    </dataValidation>
    <dataValidation sqref="D2:D501" showDropDown="0" showInputMessage="0" showErrorMessage="0" allowBlank="1" type="list">
      <formula1>"وارد,صادر"</formula1>
    </dataValidation>
    <dataValidation sqref="E2:E501" showDropDown="0" showInputMessage="0" showErrorMessage="1" allowBlank="1" errorTitle="كمية غير صحيحة" error="الكمية رقم صحيح أكبر من صفر" type="whole" operator="greaterThan">
      <formula1>0</formula1>
    </dataValidation>
  </dataValidation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201"/>
  <sheetViews>
    <sheetView rightToLeft="1"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6" customWidth="1" min="2" max="2"/>
    <col width="10" customWidth="1" min="3" max="3"/>
    <col width="10" customWidth="1" min="4" max="4"/>
    <col width="10" customWidth="1" min="5" max="5"/>
    <col width="14" customWidth="1" min="6" max="6"/>
    <col width="14" customWidth="1" min="7" max="7"/>
    <col width="22" customWidth="1" min="9" max="9"/>
  </cols>
  <sheetData>
    <row r="1">
      <c r="A1" s="4" t="inlineStr">
        <is>
          <t>رقم الصنف</t>
        </is>
      </c>
      <c r="B1" s="4" t="inlineStr">
        <is>
          <t>اسم الصنف</t>
        </is>
      </c>
      <c r="C1" s="4" t="inlineStr">
        <is>
          <t>الوارد</t>
        </is>
      </c>
      <c r="D1" s="4" t="inlineStr">
        <is>
          <t>الصادر</t>
        </is>
      </c>
      <c r="E1" s="4" t="inlineStr">
        <is>
          <t>الرصيد</t>
        </is>
      </c>
      <c r="F1" s="4" t="inlineStr">
        <is>
          <t>قيمة الرصيد</t>
        </is>
      </c>
      <c r="G1" s="4" t="inlineStr">
        <is>
          <t>الحالة</t>
        </is>
      </c>
      <c r="I1" s="10" t="inlineStr">
        <is>
          <t>إجمالي قيمة المخزون</t>
        </is>
      </c>
    </row>
    <row r="2">
      <c r="A2" s="11">
        <f>IF('الأصناف'!A2="","",'الأصناف'!A2)</f>
        <v/>
      </c>
      <c r="B2" s="11">
        <f>IF(A2="","",'الأصناف'!B2)</f>
        <v/>
      </c>
      <c r="C2" s="11">
        <f>IF(A2="","",SUMIFS('الحركات'!$E$2:$E$501,'الحركات'!$B$2:$B$501,A2,'الحركات'!$D$2:$D$501,"وارد"))</f>
        <v/>
      </c>
      <c r="D2" s="11">
        <f>IF(A2="","",SUMIFS('الحركات'!$E$2:$E$501,'الحركات'!$B$2:$B$501,A2,'الحركات'!$D$2:$D$501,"صادر"))</f>
        <v/>
      </c>
      <c r="E2" s="11">
        <f>IF(A2="","",C2-D2)</f>
        <v/>
      </c>
      <c r="F2" s="12">
        <f>IF(A2="","",E2*'الأصناف'!D2)</f>
        <v/>
      </c>
      <c r="G2" s="11">
        <f>IF(A2="","",IF(E2&lt;0,"خطأ: صادر أكبر",IF(E2&lt;='الأصناف'!E2,"اطلب الآن","متوفر")))</f>
        <v/>
      </c>
      <c r="I2" s="13">
        <f>SUM(F2:F201)</f>
        <v/>
      </c>
    </row>
    <row r="3">
      <c r="A3" s="11">
        <f>IF('الأصناف'!A3="","",'الأصناف'!A3)</f>
        <v/>
      </c>
      <c r="B3" s="11">
        <f>IF(A3="","",'الأصناف'!B3)</f>
        <v/>
      </c>
      <c r="C3" s="11">
        <f>IF(A3="","",SUMIFS('الحركات'!$E$2:$E$501,'الحركات'!$B$2:$B$501,A3,'الحركات'!$D$2:$D$501,"وارد"))</f>
        <v/>
      </c>
      <c r="D3" s="11">
        <f>IF(A3="","",SUMIFS('الحركات'!$E$2:$E$501,'الحركات'!$B$2:$B$501,A3,'الحركات'!$D$2:$D$501,"صادر"))</f>
        <v/>
      </c>
      <c r="E3" s="11">
        <f>IF(A3="","",C3-D3)</f>
        <v/>
      </c>
      <c r="F3" s="12">
        <f>IF(A3="","",E3*'الأصناف'!D3)</f>
        <v/>
      </c>
      <c r="G3" s="11">
        <f>IF(A3="","",IF(E3&lt;0,"خطأ: صادر أكبر",IF(E3&lt;='الأصناف'!E3,"اطلب الآن","متوفر")))</f>
        <v/>
      </c>
    </row>
    <row r="4">
      <c r="A4" s="11">
        <f>IF('الأصناف'!A4="","",'الأصناف'!A4)</f>
        <v/>
      </c>
      <c r="B4" s="11">
        <f>IF(A4="","",'الأصناف'!B4)</f>
        <v/>
      </c>
      <c r="C4" s="11">
        <f>IF(A4="","",SUMIFS('الحركات'!$E$2:$E$501,'الحركات'!$B$2:$B$501,A4,'الحركات'!$D$2:$D$501,"وارد"))</f>
        <v/>
      </c>
      <c r="D4" s="11">
        <f>IF(A4="","",SUMIFS('الحركات'!$E$2:$E$501,'الحركات'!$B$2:$B$501,A4,'الحركات'!$D$2:$D$501,"صادر"))</f>
        <v/>
      </c>
      <c r="E4" s="11">
        <f>IF(A4="","",C4-D4)</f>
        <v/>
      </c>
      <c r="F4" s="12">
        <f>IF(A4="","",E4*'الأصناف'!D4)</f>
        <v/>
      </c>
      <c r="G4" s="11">
        <f>IF(A4="","",IF(E4&lt;0,"خطأ: صادر أكبر",IF(E4&lt;='الأصناف'!E4,"اطلب الآن","متوفر")))</f>
        <v/>
      </c>
      <c r="I4" s="10" t="inlineStr">
        <is>
          <t>أصناف تحتاج طلبًا</t>
        </is>
      </c>
    </row>
    <row r="5">
      <c r="A5" s="11">
        <f>IF('الأصناف'!A5="","",'الأصناف'!A5)</f>
        <v/>
      </c>
      <c r="B5" s="11">
        <f>IF(A5="","",'الأصناف'!B5)</f>
        <v/>
      </c>
      <c r="C5" s="11">
        <f>IF(A5="","",SUMIFS('الحركات'!$E$2:$E$501,'الحركات'!$B$2:$B$501,A5,'الحركات'!$D$2:$D$501,"وارد"))</f>
        <v/>
      </c>
      <c r="D5" s="11">
        <f>IF(A5="","",SUMIFS('الحركات'!$E$2:$E$501,'الحركات'!$B$2:$B$501,A5,'الحركات'!$D$2:$D$501,"صادر"))</f>
        <v/>
      </c>
      <c r="E5" s="11">
        <f>IF(A5="","",C5-D5)</f>
        <v/>
      </c>
      <c r="F5" s="12">
        <f>IF(A5="","",E5*'الأصناف'!D5)</f>
        <v/>
      </c>
      <c r="G5" s="11">
        <f>IF(A5="","",IF(E5&lt;0,"خطأ: صادر أكبر",IF(E5&lt;='الأصناف'!E5,"اطلب الآن","متوفر")))</f>
        <v/>
      </c>
      <c r="I5" s="14">
        <f>COUNTIF(G2:G201,"اطلب الآن")</f>
        <v/>
      </c>
    </row>
    <row r="6">
      <c r="A6" s="11">
        <f>IF('الأصناف'!A6="","",'الأصناف'!A6)</f>
        <v/>
      </c>
      <c r="B6" s="11">
        <f>IF(A6="","",'الأصناف'!B6)</f>
        <v/>
      </c>
      <c r="C6" s="11">
        <f>IF(A6="","",SUMIFS('الحركات'!$E$2:$E$501,'الحركات'!$B$2:$B$501,A6,'الحركات'!$D$2:$D$501,"وارد"))</f>
        <v/>
      </c>
      <c r="D6" s="11">
        <f>IF(A6="","",SUMIFS('الحركات'!$E$2:$E$501,'الحركات'!$B$2:$B$501,A6,'الحركات'!$D$2:$D$501,"صادر"))</f>
        <v/>
      </c>
      <c r="E6" s="11">
        <f>IF(A6="","",C6-D6)</f>
        <v/>
      </c>
      <c r="F6" s="12">
        <f>IF(A6="","",E6*'الأصناف'!D6)</f>
        <v/>
      </c>
      <c r="G6" s="11">
        <f>IF(A6="","",IF(E6&lt;0,"خطأ: صادر أكبر",IF(E6&lt;='الأصناف'!E6,"اطلب الآن","متوفر")))</f>
        <v/>
      </c>
    </row>
    <row r="7">
      <c r="A7" s="11">
        <f>IF('الأصناف'!A7="","",'الأصناف'!A7)</f>
        <v/>
      </c>
      <c r="B7" s="11">
        <f>IF(A7="","",'الأصناف'!B7)</f>
        <v/>
      </c>
      <c r="C7" s="11">
        <f>IF(A7="","",SUMIFS('الحركات'!$E$2:$E$501,'الحركات'!$B$2:$B$501,A7,'الحركات'!$D$2:$D$501,"وارد"))</f>
        <v/>
      </c>
      <c r="D7" s="11">
        <f>IF(A7="","",SUMIFS('الحركات'!$E$2:$E$501,'الحركات'!$B$2:$B$501,A7,'الحركات'!$D$2:$D$501,"صادر"))</f>
        <v/>
      </c>
      <c r="E7" s="11">
        <f>IF(A7="","",C7-D7)</f>
        <v/>
      </c>
      <c r="F7" s="12">
        <f>IF(A7="","",E7*'الأصناف'!D7)</f>
        <v/>
      </c>
      <c r="G7" s="11">
        <f>IF(A7="","",IF(E7&lt;0,"خطأ: صادر أكبر",IF(E7&lt;='الأصناف'!E7,"اطلب الآن","متوفر")))</f>
        <v/>
      </c>
    </row>
    <row r="8">
      <c r="A8" s="11">
        <f>IF('الأصناف'!A8="","",'الأصناف'!A8)</f>
        <v/>
      </c>
      <c r="B8" s="11">
        <f>IF(A8="","",'الأصناف'!B8)</f>
        <v/>
      </c>
      <c r="C8" s="11">
        <f>IF(A8="","",SUMIFS('الحركات'!$E$2:$E$501,'الحركات'!$B$2:$B$501,A8,'الحركات'!$D$2:$D$501,"وارد"))</f>
        <v/>
      </c>
      <c r="D8" s="11">
        <f>IF(A8="","",SUMIFS('الحركات'!$E$2:$E$501,'الحركات'!$B$2:$B$501,A8,'الحركات'!$D$2:$D$501,"صادر"))</f>
        <v/>
      </c>
      <c r="E8" s="11">
        <f>IF(A8="","",C8-D8)</f>
        <v/>
      </c>
      <c r="F8" s="12">
        <f>IF(A8="","",E8*'الأصناف'!D8)</f>
        <v/>
      </c>
      <c r="G8" s="11">
        <f>IF(A8="","",IF(E8&lt;0,"خطأ: صادر أكبر",IF(E8&lt;='الأصناف'!E8,"اطلب الآن","متوفر")))</f>
        <v/>
      </c>
    </row>
    <row r="9">
      <c r="A9" s="11">
        <f>IF('الأصناف'!A9="","",'الأصناف'!A9)</f>
        <v/>
      </c>
      <c r="B9" s="11">
        <f>IF(A9="","",'الأصناف'!B9)</f>
        <v/>
      </c>
      <c r="C9" s="11">
        <f>IF(A9="","",SUMIFS('الحركات'!$E$2:$E$501,'الحركات'!$B$2:$B$501,A9,'الحركات'!$D$2:$D$501,"وارد"))</f>
        <v/>
      </c>
      <c r="D9" s="11">
        <f>IF(A9="","",SUMIFS('الحركات'!$E$2:$E$501,'الحركات'!$B$2:$B$501,A9,'الحركات'!$D$2:$D$501,"صادر"))</f>
        <v/>
      </c>
      <c r="E9" s="11">
        <f>IF(A9="","",C9-D9)</f>
        <v/>
      </c>
      <c r="F9" s="12">
        <f>IF(A9="","",E9*'الأصناف'!D9)</f>
        <v/>
      </c>
      <c r="G9" s="11">
        <f>IF(A9="","",IF(E9&lt;0,"خطأ: صادر أكبر",IF(E9&lt;='الأصناف'!E9,"اطلب الآن","متوفر")))</f>
        <v/>
      </c>
    </row>
    <row r="10">
      <c r="A10" s="11">
        <f>IF('الأصناف'!A10="","",'الأصناف'!A10)</f>
        <v/>
      </c>
      <c r="B10" s="11">
        <f>IF(A10="","",'الأصناف'!B10)</f>
        <v/>
      </c>
      <c r="C10" s="11">
        <f>IF(A10="","",SUMIFS('الحركات'!$E$2:$E$501,'الحركات'!$B$2:$B$501,A10,'الحركات'!$D$2:$D$501,"وارد"))</f>
        <v/>
      </c>
      <c r="D10" s="11">
        <f>IF(A10="","",SUMIFS('الحركات'!$E$2:$E$501,'الحركات'!$B$2:$B$501,A10,'الحركات'!$D$2:$D$501,"صادر"))</f>
        <v/>
      </c>
      <c r="E10" s="11">
        <f>IF(A10="","",C10-D10)</f>
        <v/>
      </c>
      <c r="F10" s="12">
        <f>IF(A10="","",E10*'الأصناف'!D10)</f>
        <v/>
      </c>
      <c r="G10" s="11">
        <f>IF(A10="","",IF(E10&lt;0,"خطأ: صادر أكبر",IF(E10&lt;='الأصناف'!E10,"اطلب الآن","متوفر")))</f>
        <v/>
      </c>
    </row>
    <row r="11">
      <c r="A11" s="11">
        <f>IF('الأصناف'!A11="","",'الأصناف'!A11)</f>
        <v/>
      </c>
      <c r="B11" s="11">
        <f>IF(A11="","",'الأصناف'!B11)</f>
        <v/>
      </c>
      <c r="C11" s="11">
        <f>IF(A11="","",SUMIFS('الحركات'!$E$2:$E$501,'الحركات'!$B$2:$B$501,A11,'الحركات'!$D$2:$D$501,"وارد"))</f>
        <v/>
      </c>
      <c r="D11" s="11">
        <f>IF(A11="","",SUMIFS('الحركات'!$E$2:$E$501,'الحركات'!$B$2:$B$501,A11,'الحركات'!$D$2:$D$501,"صادر"))</f>
        <v/>
      </c>
      <c r="E11" s="11">
        <f>IF(A11="","",C11-D11)</f>
        <v/>
      </c>
      <c r="F11" s="12">
        <f>IF(A11="","",E11*'الأصناف'!D11)</f>
        <v/>
      </c>
      <c r="G11" s="11">
        <f>IF(A11="","",IF(E11&lt;0,"خطأ: صادر أكبر",IF(E11&lt;='الأصناف'!E11,"اطلب الآن","متوفر")))</f>
        <v/>
      </c>
    </row>
    <row r="12">
      <c r="A12" s="11">
        <f>IF('الأصناف'!A12="","",'الأصناف'!A12)</f>
        <v/>
      </c>
      <c r="B12" s="11">
        <f>IF(A12="","",'الأصناف'!B12)</f>
        <v/>
      </c>
      <c r="C12" s="11">
        <f>IF(A12="","",SUMIFS('الحركات'!$E$2:$E$501,'الحركات'!$B$2:$B$501,A12,'الحركات'!$D$2:$D$501,"وارد"))</f>
        <v/>
      </c>
      <c r="D12" s="11">
        <f>IF(A12="","",SUMIFS('الحركات'!$E$2:$E$501,'الحركات'!$B$2:$B$501,A12,'الحركات'!$D$2:$D$501,"صادر"))</f>
        <v/>
      </c>
      <c r="E12" s="11">
        <f>IF(A12="","",C12-D12)</f>
        <v/>
      </c>
      <c r="F12" s="12">
        <f>IF(A12="","",E12*'الأصناف'!D12)</f>
        <v/>
      </c>
      <c r="G12" s="11">
        <f>IF(A12="","",IF(E12&lt;0,"خطأ: صادر أكبر",IF(E12&lt;='الأصناف'!E12,"اطلب الآن","متوفر")))</f>
        <v/>
      </c>
    </row>
    <row r="13">
      <c r="A13" s="11">
        <f>IF('الأصناف'!A13="","",'الأصناف'!A13)</f>
        <v/>
      </c>
      <c r="B13" s="11">
        <f>IF(A13="","",'الأصناف'!B13)</f>
        <v/>
      </c>
      <c r="C13" s="11">
        <f>IF(A13="","",SUMIFS('الحركات'!$E$2:$E$501,'الحركات'!$B$2:$B$501,A13,'الحركات'!$D$2:$D$501,"وارد"))</f>
        <v/>
      </c>
      <c r="D13" s="11">
        <f>IF(A13="","",SUMIFS('الحركات'!$E$2:$E$501,'الحركات'!$B$2:$B$501,A13,'الحركات'!$D$2:$D$501,"صادر"))</f>
        <v/>
      </c>
      <c r="E13" s="11">
        <f>IF(A13="","",C13-D13)</f>
        <v/>
      </c>
      <c r="F13" s="12">
        <f>IF(A13="","",E13*'الأصناف'!D13)</f>
        <v/>
      </c>
      <c r="G13" s="11">
        <f>IF(A13="","",IF(E13&lt;0,"خطأ: صادر أكبر",IF(E13&lt;='الأصناف'!E13,"اطلب الآن","متوفر")))</f>
        <v/>
      </c>
    </row>
    <row r="14">
      <c r="A14" s="11">
        <f>IF('الأصناف'!A14="","",'الأصناف'!A14)</f>
        <v/>
      </c>
      <c r="B14" s="11">
        <f>IF(A14="","",'الأصناف'!B14)</f>
        <v/>
      </c>
      <c r="C14" s="11">
        <f>IF(A14="","",SUMIFS('الحركات'!$E$2:$E$501,'الحركات'!$B$2:$B$501,A14,'الحركات'!$D$2:$D$501,"وارد"))</f>
        <v/>
      </c>
      <c r="D14" s="11">
        <f>IF(A14="","",SUMIFS('الحركات'!$E$2:$E$501,'الحركات'!$B$2:$B$501,A14,'الحركات'!$D$2:$D$501,"صادر"))</f>
        <v/>
      </c>
      <c r="E14" s="11">
        <f>IF(A14="","",C14-D14)</f>
        <v/>
      </c>
      <c r="F14" s="12">
        <f>IF(A14="","",E14*'الأصناف'!D14)</f>
        <v/>
      </c>
      <c r="G14" s="11">
        <f>IF(A14="","",IF(E14&lt;0,"خطأ: صادر أكبر",IF(E14&lt;='الأصناف'!E14,"اطلب الآن","متوفر")))</f>
        <v/>
      </c>
    </row>
    <row r="15">
      <c r="A15" s="11">
        <f>IF('الأصناف'!A15="","",'الأصناف'!A15)</f>
        <v/>
      </c>
      <c r="B15" s="11">
        <f>IF(A15="","",'الأصناف'!B15)</f>
        <v/>
      </c>
      <c r="C15" s="11">
        <f>IF(A15="","",SUMIFS('الحركات'!$E$2:$E$501,'الحركات'!$B$2:$B$501,A15,'الحركات'!$D$2:$D$501,"وارد"))</f>
        <v/>
      </c>
      <c r="D15" s="11">
        <f>IF(A15="","",SUMIFS('الحركات'!$E$2:$E$501,'الحركات'!$B$2:$B$501,A15,'الحركات'!$D$2:$D$501,"صادر"))</f>
        <v/>
      </c>
      <c r="E15" s="11">
        <f>IF(A15="","",C15-D15)</f>
        <v/>
      </c>
      <c r="F15" s="12">
        <f>IF(A15="","",E15*'الأصناف'!D15)</f>
        <v/>
      </c>
      <c r="G15" s="11">
        <f>IF(A15="","",IF(E15&lt;0,"خطأ: صادر أكبر",IF(E15&lt;='الأصناف'!E15,"اطلب الآن","متوفر")))</f>
        <v/>
      </c>
    </row>
    <row r="16">
      <c r="A16" s="11">
        <f>IF('الأصناف'!A16="","",'الأصناف'!A16)</f>
        <v/>
      </c>
      <c r="B16" s="11">
        <f>IF(A16="","",'الأصناف'!B16)</f>
        <v/>
      </c>
      <c r="C16" s="11">
        <f>IF(A16="","",SUMIFS('الحركات'!$E$2:$E$501,'الحركات'!$B$2:$B$501,A16,'الحركات'!$D$2:$D$501,"وارد"))</f>
        <v/>
      </c>
      <c r="D16" s="11">
        <f>IF(A16="","",SUMIFS('الحركات'!$E$2:$E$501,'الحركات'!$B$2:$B$501,A16,'الحركات'!$D$2:$D$501,"صادر"))</f>
        <v/>
      </c>
      <c r="E16" s="11">
        <f>IF(A16="","",C16-D16)</f>
        <v/>
      </c>
      <c r="F16" s="12">
        <f>IF(A16="","",E16*'الأصناف'!D16)</f>
        <v/>
      </c>
      <c r="G16" s="11">
        <f>IF(A16="","",IF(E16&lt;0,"خطأ: صادر أكبر",IF(E16&lt;='الأصناف'!E16,"اطلب الآن","متوفر")))</f>
        <v/>
      </c>
    </row>
    <row r="17">
      <c r="A17" s="11">
        <f>IF('الأصناف'!A17="","",'الأصناف'!A17)</f>
        <v/>
      </c>
      <c r="B17" s="11">
        <f>IF(A17="","",'الأصناف'!B17)</f>
        <v/>
      </c>
      <c r="C17" s="11">
        <f>IF(A17="","",SUMIFS('الحركات'!$E$2:$E$501,'الحركات'!$B$2:$B$501,A17,'الحركات'!$D$2:$D$501,"وارد"))</f>
        <v/>
      </c>
      <c r="D17" s="11">
        <f>IF(A17="","",SUMIFS('الحركات'!$E$2:$E$501,'الحركات'!$B$2:$B$501,A17,'الحركات'!$D$2:$D$501,"صادر"))</f>
        <v/>
      </c>
      <c r="E17" s="11">
        <f>IF(A17="","",C17-D17)</f>
        <v/>
      </c>
      <c r="F17" s="12">
        <f>IF(A17="","",E17*'الأصناف'!D17)</f>
        <v/>
      </c>
      <c r="G17" s="11">
        <f>IF(A17="","",IF(E17&lt;0,"خطأ: صادر أكبر",IF(E17&lt;='الأصناف'!E17,"اطلب الآن","متوفر")))</f>
        <v/>
      </c>
    </row>
    <row r="18">
      <c r="A18" s="11">
        <f>IF('الأصناف'!A18="","",'الأصناف'!A18)</f>
        <v/>
      </c>
      <c r="B18" s="11">
        <f>IF(A18="","",'الأصناف'!B18)</f>
        <v/>
      </c>
      <c r="C18" s="11">
        <f>IF(A18="","",SUMIFS('الحركات'!$E$2:$E$501,'الحركات'!$B$2:$B$501,A18,'الحركات'!$D$2:$D$501,"وارد"))</f>
        <v/>
      </c>
      <c r="D18" s="11">
        <f>IF(A18="","",SUMIFS('الحركات'!$E$2:$E$501,'الحركات'!$B$2:$B$501,A18,'الحركات'!$D$2:$D$501,"صادر"))</f>
        <v/>
      </c>
      <c r="E18" s="11">
        <f>IF(A18="","",C18-D18)</f>
        <v/>
      </c>
      <c r="F18" s="12">
        <f>IF(A18="","",E18*'الأصناف'!D18)</f>
        <v/>
      </c>
      <c r="G18" s="11">
        <f>IF(A18="","",IF(E18&lt;0,"خطأ: صادر أكبر",IF(E18&lt;='الأصناف'!E18,"اطلب الآن","متوفر")))</f>
        <v/>
      </c>
    </row>
    <row r="19">
      <c r="A19" s="11">
        <f>IF('الأصناف'!A19="","",'الأصناف'!A19)</f>
        <v/>
      </c>
      <c r="B19" s="11">
        <f>IF(A19="","",'الأصناف'!B19)</f>
        <v/>
      </c>
      <c r="C19" s="11">
        <f>IF(A19="","",SUMIFS('الحركات'!$E$2:$E$501,'الحركات'!$B$2:$B$501,A19,'الحركات'!$D$2:$D$501,"وارد"))</f>
        <v/>
      </c>
      <c r="D19" s="11">
        <f>IF(A19="","",SUMIFS('الحركات'!$E$2:$E$501,'الحركات'!$B$2:$B$501,A19,'الحركات'!$D$2:$D$501,"صادر"))</f>
        <v/>
      </c>
      <c r="E19" s="11">
        <f>IF(A19="","",C19-D19)</f>
        <v/>
      </c>
      <c r="F19" s="12">
        <f>IF(A19="","",E19*'الأصناف'!D19)</f>
        <v/>
      </c>
      <c r="G19" s="11">
        <f>IF(A19="","",IF(E19&lt;0,"خطأ: صادر أكبر",IF(E19&lt;='الأصناف'!E19,"اطلب الآن","متوفر")))</f>
        <v/>
      </c>
    </row>
    <row r="20">
      <c r="A20" s="11">
        <f>IF('الأصناف'!A20="","",'الأصناف'!A20)</f>
        <v/>
      </c>
      <c r="B20" s="11">
        <f>IF(A20="","",'الأصناف'!B20)</f>
        <v/>
      </c>
      <c r="C20" s="11">
        <f>IF(A20="","",SUMIFS('الحركات'!$E$2:$E$501,'الحركات'!$B$2:$B$501,A20,'الحركات'!$D$2:$D$501,"وارد"))</f>
        <v/>
      </c>
      <c r="D20" s="11">
        <f>IF(A20="","",SUMIFS('الحركات'!$E$2:$E$501,'الحركات'!$B$2:$B$501,A20,'الحركات'!$D$2:$D$501,"صادر"))</f>
        <v/>
      </c>
      <c r="E20" s="11">
        <f>IF(A20="","",C20-D20)</f>
        <v/>
      </c>
      <c r="F20" s="12">
        <f>IF(A20="","",E20*'الأصناف'!D20)</f>
        <v/>
      </c>
      <c r="G20" s="11">
        <f>IF(A20="","",IF(E20&lt;0,"خطأ: صادر أكبر",IF(E20&lt;='الأصناف'!E20,"اطلب الآن","متوفر")))</f>
        <v/>
      </c>
    </row>
    <row r="21">
      <c r="A21" s="11">
        <f>IF('الأصناف'!A21="","",'الأصناف'!A21)</f>
        <v/>
      </c>
      <c r="B21" s="11">
        <f>IF(A21="","",'الأصناف'!B21)</f>
        <v/>
      </c>
      <c r="C21" s="11">
        <f>IF(A21="","",SUMIFS('الحركات'!$E$2:$E$501,'الحركات'!$B$2:$B$501,A21,'الحركات'!$D$2:$D$501,"وارد"))</f>
        <v/>
      </c>
      <c r="D21" s="11">
        <f>IF(A21="","",SUMIFS('الحركات'!$E$2:$E$501,'الحركات'!$B$2:$B$501,A21,'الحركات'!$D$2:$D$501,"صادر"))</f>
        <v/>
      </c>
      <c r="E21" s="11">
        <f>IF(A21="","",C21-D21)</f>
        <v/>
      </c>
      <c r="F21" s="12">
        <f>IF(A21="","",E21*'الأصناف'!D21)</f>
        <v/>
      </c>
      <c r="G21" s="11">
        <f>IF(A21="","",IF(E21&lt;0,"خطأ: صادر أكبر",IF(E21&lt;='الأصناف'!E21,"اطلب الآن","متوفر")))</f>
        <v/>
      </c>
    </row>
    <row r="22">
      <c r="A22" s="11">
        <f>IF('الأصناف'!A22="","",'الأصناف'!A22)</f>
        <v/>
      </c>
      <c r="B22" s="11">
        <f>IF(A22="","",'الأصناف'!B22)</f>
        <v/>
      </c>
      <c r="C22" s="11">
        <f>IF(A22="","",SUMIFS('الحركات'!$E$2:$E$501,'الحركات'!$B$2:$B$501,A22,'الحركات'!$D$2:$D$501,"وارد"))</f>
        <v/>
      </c>
      <c r="D22" s="11">
        <f>IF(A22="","",SUMIFS('الحركات'!$E$2:$E$501,'الحركات'!$B$2:$B$501,A22,'الحركات'!$D$2:$D$501,"صادر"))</f>
        <v/>
      </c>
      <c r="E22" s="11">
        <f>IF(A22="","",C22-D22)</f>
        <v/>
      </c>
      <c r="F22" s="12">
        <f>IF(A22="","",E22*'الأصناف'!D22)</f>
        <v/>
      </c>
      <c r="G22" s="11">
        <f>IF(A22="","",IF(E22&lt;0,"خطأ: صادر أكبر",IF(E22&lt;='الأصناف'!E22,"اطلب الآن","متوفر")))</f>
        <v/>
      </c>
    </row>
    <row r="23">
      <c r="A23" s="11">
        <f>IF('الأصناف'!A23="","",'الأصناف'!A23)</f>
        <v/>
      </c>
      <c r="B23" s="11">
        <f>IF(A23="","",'الأصناف'!B23)</f>
        <v/>
      </c>
      <c r="C23" s="11">
        <f>IF(A23="","",SUMIFS('الحركات'!$E$2:$E$501,'الحركات'!$B$2:$B$501,A23,'الحركات'!$D$2:$D$501,"وارد"))</f>
        <v/>
      </c>
      <c r="D23" s="11">
        <f>IF(A23="","",SUMIFS('الحركات'!$E$2:$E$501,'الحركات'!$B$2:$B$501,A23,'الحركات'!$D$2:$D$501,"صادر"))</f>
        <v/>
      </c>
      <c r="E23" s="11">
        <f>IF(A23="","",C23-D23)</f>
        <v/>
      </c>
      <c r="F23" s="12">
        <f>IF(A23="","",E23*'الأصناف'!D23)</f>
        <v/>
      </c>
      <c r="G23" s="11">
        <f>IF(A23="","",IF(E23&lt;0,"خطأ: صادر أكبر",IF(E23&lt;='الأصناف'!E23,"اطلب الآن","متوفر")))</f>
        <v/>
      </c>
    </row>
    <row r="24">
      <c r="A24" s="11">
        <f>IF('الأصناف'!A24="","",'الأصناف'!A24)</f>
        <v/>
      </c>
      <c r="B24" s="11">
        <f>IF(A24="","",'الأصناف'!B24)</f>
        <v/>
      </c>
      <c r="C24" s="11">
        <f>IF(A24="","",SUMIFS('الحركات'!$E$2:$E$501,'الحركات'!$B$2:$B$501,A24,'الحركات'!$D$2:$D$501,"وارد"))</f>
        <v/>
      </c>
      <c r="D24" s="11">
        <f>IF(A24="","",SUMIFS('الحركات'!$E$2:$E$501,'الحركات'!$B$2:$B$501,A24,'الحركات'!$D$2:$D$501,"صادر"))</f>
        <v/>
      </c>
      <c r="E24" s="11">
        <f>IF(A24="","",C24-D24)</f>
        <v/>
      </c>
      <c r="F24" s="12">
        <f>IF(A24="","",E24*'الأصناف'!D24)</f>
        <v/>
      </c>
      <c r="G24" s="11">
        <f>IF(A24="","",IF(E24&lt;0,"خطأ: صادر أكبر",IF(E24&lt;='الأصناف'!E24,"اطلب الآن","متوفر")))</f>
        <v/>
      </c>
    </row>
    <row r="25">
      <c r="A25" s="11">
        <f>IF('الأصناف'!A25="","",'الأصناف'!A25)</f>
        <v/>
      </c>
      <c r="B25" s="11">
        <f>IF(A25="","",'الأصناف'!B25)</f>
        <v/>
      </c>
      <c r="C25" s="11">
        <f>IF(A25="","",SUMIFS('الحركات'!$E$2:$E$501,'الحركات'!$B$2:$B$501,A25,'الحركات'!$D$2:$D$501,"وارد"))</f>
        <v/>
      </c>
      <c r="D25" s="11">
        <f>IF(A25="","",SUMIFS('الحركات'!$E$2:$E$501,'الحركات'!$B$2:$B$501,A25,'الحركات'!$D$2:$D$501,"صادر"))</f>
        <v/>
      </c>
      <c r="E25" s="11">
        <f>IF(A25="","",C25-D25)</f>
        <v/>
      </c>
      <c r="F25" s="12">
        <f>IF(A25="","",E25*'الأصناف'!D25)</f>
        <v/>
      </c>
      <c r="G25" s="11">
        <f>IF(A25="","",IF(E25&lt;0,"خطأ: صادر أكبر",IF(E25&lt;='الأصناف'!E25,"اطلب الآن","متوفر")))</f>
        <v/>
      </c>
    </row>
    <row r="26">
      <c r="A26" s="11">
        <f>IF('الأصناف'!A26="","",'الأصناف'!A26)</f>
        <v/>
      </c>
      <c r="B26" s="11">
        <f>IF(A26="","",'الأصناف'!B26)</f>
        <v/>
      </c>
      <c r="C26" s="11">
        <f>IF(A26="","",SUMIFS('الحركات'!$E$2:$E$501,'الحركات'!$B$2:$B$501,A26,'الحركات'!$D$2:$D$501,"وارد"))</f>
        <v/>
      </c>
      <c r="D26" s="11">
        <f>IF(A26="","",SUMIFS('الحركات'!$E$2:$E$501,'الحركات'!$B$2:$B$501,A26,'الحركات'!$D$2:$D$501,"صادر"))</f>
        <v/>
      </c>
      <c r="E26" s="11">
        <f>IF(A26="","",C26-D26)</f>
        <v/>
      </c>
      <c r="F26" s="12">
        <f>IF(A26="","",E26*'الأصناف'!D26)</f>
        <v/>
      </c>
      <c r="G26" s="11">
        <f>IF(A26="","",IF(E26&lt;0,"خطأ: صادر أكبر",IF(E26&lt;='الأصناف'!E26,"اطلب الآن","متوفر")))</f>
        <v/>
      </c>
    </row>
    <row r="27">
      <c r="A27" s="11">
        <f>IF('الأصناف'!A27="","",'الأصناف'!A27)</f>
        <v/>
      </c>
      <c r="B27" s="11">
        <f>IF(A27="","",'الأصناف'!B27)</f>
        <v/>
      </c>
      <c r="C27" s="11">
        <f>IF(A27="","",SUMIFS('الحركات'!$E$2:$E$501,'الحركات'!$B$2:$B$501,A27,'الحركات'!$D$2:$D$501,"وارد"))</f>
        <v/>
      </c>
      <c r="D27" s="11">
        <f>IF(A27="","",SUMIFS('الحركات'!$E$2:$E$501,'الحركات'!$B$2:$B$501,A27,'الحركات'!$D$2:$D$501,"صادر"))</f>
        <v/>
      </c>
      <c r="E27" s="11">
        <f>IF(A27="","",C27-D27)</f>
        <v/>
      </c>
      <c r="F27" s="12">
        <f>IF(A27="","",E27*'الأصناف'!D27)</f>
        <v/>
      </c>
      <c r="G27" s="11">
        <f>IF(A27="","",IF(E27&lt;0,"خطأ: صادر أكبر",IF(E27&lt;='الأصناف'!E27,"اطلب الآن","متوفر")))</f>
        <v/>
      </c>
    </row>
    <row r="28">
      <c r="A28" s="11">
        <f>IF('الأصناف'!A28="","",'الأصناف'!A28)</f>
        <v/>
      </c>
      <c r="B28" s="11">
        <f>IF(A28="","",'الأصناف'!B28)</f>
        <v/>
      </c>
      <c r="C28" s="11">
        <f>IF(A28="","",SUMIFS('الحركات'!$E$2:$E$501,'الحركات'!$B$2:$B$501,A28,'الحركات'!$D$2:$D$501,"وارد"))</f>
        <v/>
      </c>
      <c r="D28" s="11">
        <f>IF(A28="","",SUMIFS('الحركات'!$E$2:$E$501,'الحركات'!$B$2:$B$501,A28,'الحركات'!$D$2:$D$501,"صادر"))</f>
        <v/>
      </c>
      <c r="E28" s="11">
        <f>IF(A28="","",C28-D28)</f>
        <v/>
      </c>
      <c r="F28" s="12">
        <f>IF(A28="","",E28*'الأصناف'!D28)</f>
        <v/>
      </c>
      <c r="G28" s="11">
        <f>IF(A28="","",IF(E28&lt;0,"خطأ: صادر أكبر",IF(E28&lt;='الأصناف'!E28,"اطلب الآن","متوفر")))</f>
        <v/>
      </c>
    </row>
    <row r="29">
      <c r="A29" s="11">
        <f>IF('الأصناف'!A29="","",'الأصناف'!A29)</f>
        <v/>
      </c>
      <c r="B29" s="11">
        <f>IF(A29="","",'الأصناف'!B29)</f>
        <v/>
      </c>
      <c r="C29" s="11">
        <f>IF(A29="","",SUMIFS('الحركات'!$E$2:$E$501,'الحركات'!$B$2:$B$501,A29,'الحركات'!$D$2:$D$501,"وارد"))</f>
        <v/>
      </c>
      <c r="D29" s="11">
        <f>IF(A29="","",SUMIFS('الحركات'!$E$2:$E$501,'الحركات'!$B$2:$B$501,A29,'الحركات'!$D$2:$D$501,"صادر"))</f>
        <v/>
      </c>
      <c r="E29" s="11">
        <f>IF(A29="","",C29-D29)</f>
        <v/>
      </c>
      <c r="F29" s="12">
        <f>IF(A29="","",E29*'الأصناف'!D29)</f>
        <v/>
      </c>
      <c r="G29" s="11">
        <f>IF(A29="","",IF(E29&lt;0,"خطأ: صادر أكبر",IF(E29&lt;='الأصناف'!E29,"اطلب الآن","متوفر")))</f>
        <v/>
      </c>
    </row>
    <row r="30">
      <c r="A30" s="11">
        <f>IF('الأصناف'!A30="","",'الأصناف'!A30)</f>
        <v/>
      </c>
      <c r="B30" s="11">
        <f>IF(A30="","",'الأصناف'!B30)</f>
        <v/>
      </c>
      <c r="C30" s="11">
        <f>IF(A30="","",SUMIFS('الحركات'!$E$2:$E$501,'الحركات'!$B$2:$B$501,A30,'الحركات'!$D$2:$D$501,"وارد"))</f>
        <v/>
      </c>
      <c r="D30" s="11">
        <f>IF(A30="","",SUMIFS('الحركات'!$E$2:$E$501,'الحركات'!$B$2:$B$501,A30,'الحركات'!$D$2:$D$501,"صادر"))</f>
        <v/>
      </c>
      <c r="E30" s="11">
        <f>IF(A30="","",C30-D30)</f>
        <v/>
      </c>
      <c r="F30" s="12">
        <f>IF(A30="","",E30*'الأصناف'!D30)</f>
        <v/>
      </c>
      <c r="G30" s="11">
        <f>IF(A30="","",IF(E30&lt;0,"خطأ: صادر أكبر",IF(E30&lt;='الأصناف'!E30,"اطلب الآن","متوفر")))</f>
        <v/>
      </c>
    </row>
    <row r="31">
      <c r="A31" s="11">
        <f>IF('الأصناف'!A31="","",'الأصناف'!A31)</f>
        <v/>
      </c>
      <c r="B31" s="11">
        <f>IF(A31="","",'الأصناف'!B31)</f>
        <v/>
      </c>
      <c r="C31" s="11">
        <f>IF(A31="","",SUMIFS('الحركات'!$E$2:$E$501,'الحركات'!$B$2:$B$501,A31,'الحركات'!$D$2:$D$501,"وارد"))</f>
        <v/>
      </c>
      <c r="D31" s="11">
        <f>IF(A31="","",SUMIFS('الحركات'!$E$2:$E$501,'الحركات'!$B$2:$B$501,A31,'الحركات'!$D$2:$D$501,"صادر"))</f>
        <v/>
      </c>
      <c r="E31" s="11">
        <f>IF(A31="","",C31-D31)</f>
        <v/>
      </c>
      <c r="F31" s="12">
        <f>IF(A31="","",E31*'الأصناف'!D31)</f>
        <v/>
      </c>
      <c r="G31" s="11">
        <f>IF(A31="","",IF(E31&lt;0,"خطأ: صادر أكبر",IF(E31&lt;='الأصناف'!E31,"اطلب الآن","متوفر")))</f>
        <v/>
      </c>
    </row>
    <row r="32">
      <c r="A32" s="11">
        <f>IF('الأصناف'!A32="","",'الأصناف'!A32)</f>
        <v/>
      </c>
      <c r="B32" s="11">
        <f>IF(A32="","",'الأصناف'!B32)</f>
        <v/>
      </c>
      <c r="C32" s="11">
        <f>IF(A32="","",SUMIFS('الحركات'!$E$2:$E$501,'الحركات'!$B$2:$B$501,A32,'الحركات'!$D$2:$D$501,"وارد"))</f>
        <v/>
      </c>
      <c r="D32" s="11">
        <f>IF(A32="","",SUMIFS('الحركات'!$E$2:$E$501,'الحركات'!$B$2:$B$501,A32,'الحركات'!$D$2:$D$501,"صادر"))</f>
        <v/>
      </c>
      <c r="E32" s="11">
        <f>IF(A32="","",C32-D32)</f>
        <v/>
      </c>
      <c r="F32" s="12">
        <f>IF(A32="","",E32*'الأصناف'!D32)</f>
        <v/>
      </c>
      <c r="G32" s="11">
        <f>IF(A32="","",IF(E32&lt;0,"خطأ: صادر أكبر",IF(E32&lt;='الأصناف'!E32,"اطلب الآن","متوفر")))</f>
        <v/>
      </c>
    </row>
    <row r="33">
      <c r="A33" s="11">
        <f>IF('الأصناف'!A33="","",'الأصناف'!A33)</f>
        <v/>
      </c>
      <c r="B33" s="11">
        <f>IF(A33="","",'الأصناف'!B33)</f>
        <v/>
      </c>
      <c r="C33" s="11">
        <f>IF(A33="","",SUMIFS('الحركات'!$E$2:$E$501,'الحركات'!$B$2:$B$501,A33,'الحركات'!$D$2:$D$501,"وارد"))</f>
        <v/>
      </c>
      <c r="D33" s="11">
        <f>IF(A33="","",SUMIFS('الحركات'!$E$2:$E$501,'الحركات'!$B$2:$B$501,A33,'الحركات'!$D$2:$D$501,"صادر"))</f>
        <v/>
      </c>
      <c r="E33" s="11">
        <f>IF(A33="","",C33-D33)</f>
        <v/>
      </c>
      <c r="F33" s="12">
        <f>IF(A33="","",E33*'الأصناف'!D33)</f>
        <v/>
      </c>
      <c r="G33" s="11">
        <f>IF(A33="","",IF(E33&lt;0,"خطأ: صادر أكبر",IF(E33&lt;='الأصناف'!E33,"اطلب الآن","متوفر")))</f>
        <v/>
      </c>
    </row>
    <row r="34">
      <c r="A34" s="11">
        <f>IF('الأصناف'!A34="","",'الأصناف'!A34)</f>
        <v/>
      </c>
      <c r="B34" s="11">
        <f>IF(A34="","",'الأصناف'!B34)</f>
        <v/>
      </c>
      <c r="C34" s="11">
        <f>IF(A34="","",SUMIFS('الحركات'!$E$2:$E$501,'الحركات'!$B$2:$B$501,A34,'الحركات'!$D$2:$D$501,"وارد"))</f>
        <v/>
      </c>
      <c r="D34" s="11">
        <f>IF(A34="","",SUMIFS('الحركات'!$E$2:$E$501,'الحركات'!$B$2:$B$501,A34,'الحركات'!$D$2:$D$501,"صادر"))</f>
        <v/>
      </c>
      <c r="E34" s="11">
        <f>IF(A34="","",C34-D34)</f>
        <v/>
      </c>
      <c r="F34" s="12">
        <f>IF(A34="","",E34*'الأصناف'!D34)</f>
        <v/>
      </c>
      <c r="G34" s="11">
        <f>IF(A34="","",IF(E34&lt;0,"خطأ: صادر أكبر",IF(E34&lt;='الأصناف'!E34,"اطلب الآن","متوفر")))</f>
        <v/>
      </c>
    </row>
    <row r="35">
      <c r="A35" s="11">
        <f>IF('الأصناف'!A35="","",'الأصناف'!A35)</f>
        <v/>
      </c>
      <c r="B35" s="11">
        <f>IF(A35="","",'الأصناف'!B35)</f>
        <v/>
      </c>
      <c r="C35" s="11">
        <f>IF(A35="","",SUMIFS('الحركات'!$E$2:$E$501,'الحركات'!$B$2:$B$501,A35,'الحركات'!$D$2:$D$501,"وارد"))</f>
        <v/>
      </c>
      <c r="D35" s="11">
        <f>IF(A35="","",SUMIFS('الحركات'!$E$2:$E$501,'الحركات'!$B$2:$B$501,A35,'الحركات'!$D$2:$D$501,"صادر"))</f>
        <v/>
      </c>
      <c r="E35" s="11">
        <f>IF(A35="","",C35-D35)</f>
        <v/>
      </c>
      <c r="F35" s="12">
        <f>IF(A35="","",E35*'الأصناف'!D35)</f>
        <v/>
      </c>
      <c r="G35" s="11">
        <f>IF(A35="","",IF(E35&lt;0,"خطأ: صادر أكبر",IF(E35&lt;='الأصناف'!E35,"اطلب الآن","متوفر")))</f>
        <v/>
      </c>
    </row>
    <row r="36">
      <c r="A36" s="11">
        <f>IF('الأصناف'!A36="","",'الأصناف'!A36)</f>
        <v/>
      </c>
      <c r="B36" s="11">
        <f>IF(A36="","",'الأصناف'!B36)</f>
        <v/>
      </c>
      <c r="C36" s="11">
        <f>IF(A36="","",SUMIFS('الحركات'!$E$2:$E$501,'الحركات'!$B$2:$B$501,A36,'الحركات'!$D$2:$D$501,"وارد"))</f>
        <v/>
      </c>
      <c r="D36" s="11">
        <f>IF(A36="","",SUMIFS('الحركات'!$E$2:$E$501,'الحركات'!$B$2:$B$501,A36,'الحركات'!$D$2:$D$501,"صادر"))</f>
        <v/>
      </c>
      <c r="E36" s="11">
        <f>IF(A36="","",C36-D36)</f>
        <v/>
      </c>
      <c r="F36" s="12">
        <f>IF(A36="","",E36*'الأصناف'!D36)</f>
        <v/>
      </c>
      <c r="G36" s="11">
        <f>IF(A36="","",IF(E36&lt;0,"خطأ: صادر أكبر",IF(E36&lt;='الأصناف'!E36,"اطلب الآن","متوفر")))</f>
        <v/>
      </c>
    </row>
    <row r="37">
      <c r="A37" s="11">
        <f>IF('الأصناف'!A37="","",'الأصناف'!A37)</f>
        <v/>
      </c>
      <c r="B37" s="11">
        <f>IF(A37="","",'الأصناف'!B37)</f>
        <v/>
      </c>
      <c r="C37" s="11">
        <f>IF(A37="","",SUMIFS('الحركات'!$E$2:$E$501,'الحركات'!$B$2:$B$501,A37,'الحركات'!$D$2:$D$501,"وارد"))</f>
        <v/>
      </c>
      <c r="D37" s="11">
        <f>IF(A37="","",SUMIFS('الحركات'!$E$2:$E$501,'الحركات'!$B$2:$B$501,A37,'الحركات'!$D$2:$D$501,"صادر"))</f>
        <v/>
      </c>
      <c r="E37" s="11">
        <f>IF(A37="","",C37-D37)</f>
        <v/>
      </c>
      <c r="F37" s="12">
        <f>IF(A37="","",E37*'الأصناف'!D37)</f>
        <v/>
      </c>
      <c r="G37" s="11">
        <f>IF(A37="","",IF(E37&lt;0,"خطأ: صادر أكبر",IF(E37&lt;='الأصناف'!E37,"اطلب الآن","متوفر")))</f>
        <v/>
      </c>
    </row>
    <row r="38">
      <c r="A38" s="11">
        <f>IF('الأصناف'!A38="","",'الأصناف'!A38)</f>
        <v/>
      </c>
      <c r="B38" s="11">
        <f>IF(A38="","",'الأصناف'!B38)</f>
        <v/>
      </c>
      <c r="C38" s="11">
        <f>IF(A38="","",SUMIFS('الحركات'!$E$2:$E$501,'الحركات'!$B$2:$B$501,A38,'الحركات'!$D$2:$D$501,"وارد"))</f>
        <v/>
      </c>
      <c r="D38" s="11">
        <f>IF(A38="","",SUMIFS('الحركات'!$E$2:$E$501,'الحركات'!$B$2:$B$501,A38,'الحركات'!$D$2:$D$501,"صادر"))</f>
        <v/>
      </c>
      <c r="E38" s="11">
        <f>IF(A38="","",C38-D38)</f>
        <v/>
      </c>
      <c r="F38" s="12">
        <f>IF(A38="","",E38*'الأصناف'!D38)</f>
        <v/>
      </c>
      <c r="G38" s="11">
        <f>IF(A38="","",IF(E38&lt;0,"خطأ: صادر أكبر",IF(E38&lt;='الأصناف'!E38,"اطلب الآن","متوفر")))</f>
        <v/>
      </c>
    </row>
    <row r="39">
      <c r="A39" s="11">
        <f>IF('الأصناف'!A39="","",'الأصناف'!A39)</f>
        <v/>
      </c>
      <c r="B39" s="11">
        <f>IF(A39="","",'الأصناف'!B39)</f>
        <v/>
      </c>
      <c r="C39" s="11">
        <f>IF(A39="","",SUMIFS('الحركات'!$E$2:$E$501,'الحركات'!$B$2:$B$501,A39,'الحركات'!$D$2:$D$501,"وارد"))</f>
        <v/>
      </c>
      <c r="D39" s="11">
        <f>IF(A39="","",SUMIFS('الحركات'!$E$2:$E$501,'الحركات'!$B$2:$B$501,A39,'الحركات'!$D$2:$D$501,"صادر"))</f>
        <v/>
      </c>
      <c r="E39" s="11">
        <f>IF(A39="","",C39-D39)</f>
        <v/>
      </c>
      <c r="F39" s="12">
        <f>IF(A39="","",E39*'الأصناف'!D39)</f>
        <v/>
      </c>
      <c r="G39" s="11">
        <f>IF(A39="","",IF(E39&lt;0,"خطأ: صادر أكبر",IF(E39&lt;='الأصناف'!E39,"اطلب الآن","متوفر")))</f>
        <v/>
      </c>
    </row>
    <row r="40">
      <c r="A40" s="11">
        <f>IF('الأصناف'!A40="","",'الأصناف'!A40)</f>
        <v/>
      </c>
      <c r="B40" s="11">
        <f>IF(A40="","",'الأصناف'!B40)</f>
        <v/>
      </c>
      <c r="C40" s="11">
        <f>IF(A40="","",SUMIFS('الحركات'!$E$2:$E$501,'الحركات'!$B$2:$B$501,A40,'الحركات'!$D$2:$D$501,"وارد"))</f>
        <v/>
      </c>
      <c r="D40" s="11">
        <f>IF(A40="","",SUMIFS('الحركات'!$E$2:$E$501,'الحركات'!$B$2:$B$501,A40,'الحركات'!$D$2:$D$501,"صادر"))</f>
        <v/>
      </c>
      <c r="E40" s="11">
        <f>IF(A40="","",C40-D40)</f>
        <v/>
      </c>
      <c r="F40" s="12">
        <f>IF(A40="","",E40*'الأصناف'!D40)</f>
        <v/>
      </c>
      <c r="G40" s="11">
        <f>IF(A40="","",IF(E40&lt;0,"خطأ: صادر أكبر",IF(E40&lt;='الأصناف'!E40,"اطلب الآن","متوفر")))</f>
        <v/>
      </c>
    </row>
    <row r="41">
      <c r="A41" s="11">
        <f>IF('الأصناف'!A41="","",'الأصناف'!A41)</f>
        <v/>
      </c>
      <c r="B41" s="11">
        <f>IF(A41="","",'الأصناف'!B41)</f>
        <v/>
      </c>
      <c r="C41" s="11">
        <f>IF(A41="","",SUMIFS('الحركات'!$E$2:$E$501,'الحركات'!$B$2:$B$501,A41,'الحركات'!$D$2:$D$501,"وارد"))</f>
        <v/>
      </c>
      <c r="D41" s="11">
        <f>IF(A41="","",SUMIFS('الحركات'!$E$2:$E$501,'الحركات'!$B$2:$B$501,A41,'الحركات'!$D$2:$D$501,"صادر"))</f>
        <v/>
      </c>
      <c r="E41" s="11">
        <f>IF(A41="","",C41-D41)</f>
        <v/>
      </c>
      <c r="F41" s="12">
        <f>IF(A41="","",E41*'الأصناف'!D41)</f>
        <v/>
      </c>
      <c r="G41" s="11">
        <f>IF(A41="","",IF(E41&lt;0,"خطأ: صادر أكبر",IF(E41&lt;='الأصناف'!E41,"اطلب الآن","متوفر")))</f>
        <v/>
      </c>
    </row>
    <row r="42">
      <c r="A42" s="11">
        <f>IF('الأصناف'!A42="","",'الأصناف'!A42)</f>
        <v/>
      </c>
      <c r="B42" s="11">
        <f>IF(A42="","",'الأصناف'!B42)</f>
        <v/>
      </c>
      <c r="C42" s="11">
        <f>IF(A42="","",SUMIFS('الحركات'!$E$2:$E$501,'الحركات'!$B$2:$B$501,A42,'الحركات'!$D$2:$D$501,"وارد"))</f>
        <v/>
      </c>
      <c r="D42" s="11">
        <f>IF(A42="","",SUMIFS('الحركات'!$E$2:$E$501,'الحركات'!$B$2:$B$501,A42,'الحركات'!$D$2:$D$501,"صادر"))</f>
        <v/>
      </c>
      <c r="E42" s="11">
        <f>IF(A42="","",C42-D42)</f>
        <v/>
      </c>
      <c r="F42" s="12">
        <f>IF(A42="","",E42*'الأصناف'!D42)</f>
        <v/>
      </c>
      <c r="G42" s="11">
        <f>IF(A42="","",IF(E42&lt;0,"خطأ: صادر أكبر",IF(E42&lt;='الأصناف'!E42,"اطلب الآن","متوفر")))</f>
        <v/>
      </c>
    </row>
    <row r="43">
      <c r="A43" s="11">
        <f>IF('الأصناف'!A43="","",'الأصناف'!A43)</f>
        <v/>
      </c>
      <c r="B43" s="11">
        <f>IF(A43="","",'الأصناف'!B43)</f>
        <v/>
      </c>
      <c r="C43" s="11">
        <f>IF(A43="","",SUMIFS('الحركات'!$E$2:$E$501,'الحركات'!$B$2:$B$501,A43,'الحركات'!$D$2:$D$501,"وارد"))</f>
        <v/>
      </c>
      <c r="D43" s="11">
        <f>IF(A43="","",SUMIFS('الحركات'!$E$2:$E$501,'الحركات'!$B$2:$B$501,A43,'الحركات'!$D$2:$D$501,"صادر"))</f>
        <v/>
      </c>
      <c r="E43" s="11">
        <f>IF(A43="","",C43-D43)</f>
        <v/>
      </c>
      <c r="F43" s="12">
        <f>IF(A43="","",E43*'الأصناف'!D43)</f>
        <v/>
      </c>
      <c r="G43" s="11">
        <f>IF(A43="","",IF(E43&lt;0,"خطأ: صادر أكبر",IF(E43&lt;='الأصناف'!E43,"اطلب الآن","متوفر")))</f>
        <v/>
      </c>
    </row>
    <row r="44">
      <c r="A44" s="11">
        <f>IF('الأصناف'!A44="","",'الأصناف'!A44)</f>
        <v/>
      </c>
      <c r="B44" s="11">
        <f>IF(A44="","",'الأصناف'!B44)</f>
        <v/>
      </c>
      <c r="C44" s="11">
        <f>IF(A44="","",SUMIFS('الحركات'!$E$2:$E$501,'الحركات'!$B$2:$B$501,A44,'الحركات'!$D$2:$D$501,"وارد"))</f>
        <v/>
      </c>
      <c r="D44" s="11">
        <f>IF(A44="","",SUMIFS('الحركات'!$E$2:$E$501,'الحركات'!$B$2:$B$501,A44,'الحركات'!$D$2:$D$501,"صادر"))</f>
        <v/>
      </c>
      <c r="E44" s="11">
        <f>IF(A44="","",C44-D44)</f>
        <v/>
      </c>
      <c r="F44" s="12">
        <f>IF(A44="","",E44*'الأصناف'!D44)</f>
        <v/>
      </c>
      <c r="G44" s="11">
        <f>IF(A44="","",IF(E44&lt;0,"خطأ: صادر أكبر",IF(E44&lt;='الأصناف'!E44,"اطلب الآن","متوفر")))</f>
        <v/>
      </c>
    </row>
    <row r="45">
      <c r="A45" s="11">
        <f>IF('الأصناف'!A45="","",'الأصناف'!A45)</f>
        <v/>
      </c>
      <c r="B45" s="11">
        <f>IF(A45="","",'الأصناف'!B45)</f>
        <v/>
      </c>
      <c r="C45" s="11">
        <f>IF(A45="","",SUMIFS('الحركات'!$E$2:$E$501,'الحركات'!$B$2:$B$501,A45,'الحركات'!$D$2:$D$501,"وارد"))</f>
        <v/>
      </c>
      <c r="D45" s="11">
        <f>IF(A45="","",SUMIFS('الحركات'!$E$2:$E$501,'الحركات'!$B$2:$B$501,A45,'الحركات'!$D$2:$D$501,"صادر"))</f>
        <v/>
      </c>
      <c r="E45" s="11">
        <f>IF(A45="","",C45-D45)</f>
        <v/>
      </c>
      <c r="F45" s="12">
        <f>IF(A45="","",E45*'الأصناف'!D45)</f>
        <v/>
      </c>
      <c r="G45" s="11">
        <f>IF(A45="","",IF(E45&lt;0,"خطأ: صادر أكبر",IF(E45&lt;='الأصناف'!E45,"اطلب الآن","متوفر")))</f>
        <v/>
      </c>
    </row>
    <row r="46">
      <c r="A46" s="11">
        <f>IF('الأصناف'!A46="","",'الأصناف'!A46)</f>
        <v/>
      </c>
      <c r="B46" s="11">
        <f>IF(A46="","",'الأصناف'!B46)</f>
        <v/>
      </c>
      <c r="C46" s="11">
        <f>IF(A46="","",SUMIFS('الحركات'!$E$2:$E$501,'الحركات'!$B$2:$B$501,A46,'الحركات'!$D$2:$D$501,"وارد"))</f>
        <v/>
      </c>
      <c r="D46" s="11">
        <f>IF(A46="","",SUMIFS('الحركات'!$E$2:$E$501,'الحركات'!$B$2:$B$501,A46,'الحركات'!$D$2:$D$501,"صادر"))</f>
        <v/>
      </c>
      <c r="E46" s="11">
        <f>IF(A46="","",C46-D46)</f>
        <v/>
      </c>
      <c r="F46" s="12">
        <f>IF(A46="","",E46*'الأصناف'!D46)</f>
        <v/>
      </c>
      <c r="G46" s="11">
        <f>IF(A46="","",IF(E46&lt;0,"خطأ: صادر أكبر",IF(E46&lt;='الأصناف'!E46,"اطلب الآن","متوفر")))</f>
        <v/>
      </c>
    </row>
    <row r="47">
      <c r="A47" s="11">
        <f>IF('الأصناف'!A47="","",'الأصناف'!A47)</f>
        <v/>
      </c>
      <c r="B47" s="11">
        <f>IF(A47="","",'الأصناف'!B47)</f>
        <v/>
      </c>
      <c r="C47" s="11">
        <f>IF(A47="","",SUMIFS('الحركات'!$E$2:$E$501,'الحركات'!$B$2:$B$501,A47,'الحركات'!$D$2:$D$501,"وارد"))</f>
        <v/>
      </c>
      <c r="D47" s="11">
        <f>IF(A47="","",SUMIFS('الحركات'!$E$2:$E$501,'الحركات'!$B$2:$B$501,A47,'الحركات'!$D$2:$D$501,"صادر"))</f>
        <v/>
      </c>
      <c r="E47" s="11">
        <f>IF(A47="","",C47-D47)</f>
        <v/>
      </c>
      <c r="F47" s="12">
        <f>IF(A47="","",E47*'الأصناف'!D47)</f>
        <v/>
      </c>
      <c r="G47" s="11">
        <f>IF(A47="","",IF(E47&lt;0,"خطأ: صادر أكبر",IF(E47&lt;='الأصناف'!E47,"اطلب الآن","متوفر")))</f>
        <v/>
      </c>
    </row>
    <row r="48">
      <c r="A48" s="11">
        <f>IF('الأصناف'!A48="","",'الأصناف'!A48)</f>
        <v/>
      </c>
      <c r="B48" s="11">
        <f>IF(A48="","",'الأصناف'!B48)</f>
        <v/>
      </c>
      <c r="C48" s="11">
        <f>IF(A48="","",SUMIFS('الحركات'!$E$2:$E$501,'الحركات'!$B$2:$B$501,A48,'الحركات'!$D$2:$D$501,"وارد"))</f>
        <v/>
      </c>
      <c r="D48" s="11">
        <f>IF(A48="","",SUMIFS('الحركات'!$E$2:$E$501,'الحركات'!$B$2:$B$501,A48,'الحركات'!$D$2:$D$501,"صادر"))</f>
        <v/>
      </c>
      <c r="E48" s="11">
        <f>IF(A48="","",C48-D48)</f>
        <v/>
      </c>
      <c r="F48" s="12">
        <f>IF(A48="","",E48*'الأصناف'!D48)</f>
        <v/>
      </c>
      <c r="G48" s="11">
        <f>IF(A48="","",IF(E48&lt;0,"خطأ: صادر أكبر",IF(E48&lt;='الأصناف'!E48,"اطلب الآن","متوفر")))</f>
        <v/>
      </c>
    </row>
    <row r="49">
      <c r="A49" s="11">
        <f>IF('الأصناف'!A49="","",'الأصناف'!A49)</f>
        <v/>
      </c>
      <c r="B49" s="11">
        <f>IF(A49="","",'الأصناف'!B49)</f>
        <v/>
      </c>
      <c r="C49" s="11">
        <f>IF(A49="","",SUMIFS('الحركات'!$E$2:$E$501,'الحركات'!$B$2:$B$501,A49,'الحركات'!$D$2:$D$501,"وارد"))</f>
        <v/>
      </c>
      <c r="D49" s="11">
        <f>IF(A49="","",SUMIFS('الحركات'!$E$2:$E$501,'الحركات'!$B$2:$B$501,A49,'الحركات'!$D$2:$D$501,"صادر"))</f>
        <v/>
      </c>
      <c r="E49" s="11">
        <f>IF(A49="","",C49-D49)</f>
        <v/>
      </c>
      <c r="F49" s="12">
        <f>IF(A49="","",E49*'الأصناف'!D49)</f>
        <v/>
      </c>
      <c r="G49" s="11">
        <f>IF(A49="","",IF(E49&lt;0,"خطأ: صادر أكبر",IF(E49&lt;='الأصناف'!E49,"اطلب الآن","متوفر")))</f>
        <v/>
      </c>
    </row>
    <row r="50">
      <c r="A50" s="11">
        <f>IF('الأصناف'!A50="","",'الأصناف'!A50)</f>
        <v/>
      </c>
      <c r="B50" s="11">
        <f>IF(A50="","",'الأصناف'!B50)</f>
        <v/>
      </c>
      <c r="C50" s="11">
        <f>IF(A50="","",SUMIFS('الحركات'!$E$2:$E$501,'الحركات'!$B$2:$B$501,A50,'الحركات'!$D$2:$D$501,"وارد"))</f>
        <v/>
      </c>
      <c r="D50" s="11">
        <f>IF(A50="","",SUMIFS('الحركات'!$E$2:$E$501,'الحركات'!$B$2:$B$501,A50,'الحركات'!$D$2:$D$501,"صادر"))</f>
        <v/>
      </c>
      <c r="E50" s="11">
        <f>IF(A50="","",C50-D50)</f>
        <v/>
      </c>
      <c r="F50" s="12">
        <f>IF(A50="","",E50*'الأصناف'!D50)</f>
        <v/>
      </c>
      <c r="G50" s="11">
        <f>IF(A50="","",IF(E50&lt;0,"خطأ: صادر أكبر",IF(E50&lt;='الأصناف'!E50,"اطلب الآن","متوفر")))</f>
        <v/>
      </c>
    </row>
    <row r="51">
      <c r="A51" s="11">
        <f>IF('الأصناف'!A51="","",'الأصناف'!A51)</f>
        <v/>
      </c>
      <c r="B51" s="11">
        <f>IF(A51="","",'الأصناف'!B51)</f>
        <v/>
      </c>
      <c r="C51" s="11">
        <f>IF(A51="","",SUMIFS('الحركات'!$E$2:$E$501,'الحركات'!$B$2:$B$501,A51,'الحركات'!$D$2:$D$501,"وارد"))</f>
        <v/>
      </c>
      <c r="D51" s="11">
        <f>IF(A51="","",SUMIFS('الحركات'!$E$2:$E$501,'الحركات'!$B$2:$B$501,A51,'الحركات'!$D$2:$D$501,"صادر"))</f>
        <v/>
      </c>
      <c r="E51" s="11">
        <f>IF(A51="","",C51-D51)</f>
        <v/>
      </c>
      <c r="F51" s="12">
        <f>IF(A51="","",E51*'الأصناف'!D51)</f>
        <v/>
      </c>
      <c r="G51" s="11">
        <f>IF(A51="","",IF(E51&lt;0,"خطأ: صادر أكبر",IF(E51&lt;='الأصناف'!E51,"اطلب الآن","متوفر")))</f>
        <v/>
      </c>
    </row>
    <row r="52">
      <c r="A52" s="11">
        <f>IF('الأصناف'!A52="","",'الأصناف'!A52)</f>
        <v/>
      </c>
      <c r="B52" s="11">
        <f>IF(A52="","",'الأصناف'!B52)</f>
        <v/>
      </c>
      <c r="C52" s="11">
        <f>IF(A52="","",SUMIFS('الحركات'!$E$2:$E$501,'الحركات'!$B$2:$B$501,A52,'الحركات'!$D$2:$D$501,"وارد"))</f>
        <v/>
      </c>
      <c r="D52" s="11">
        <f>IF(A52="","",SUMIFS('الحركات'!$E$2:$E$501,'الحركات'!$B$2:$B$501,A52,'الحركات'!$D$2:$D$501,"صادر"))</f>
        <v/>
      </c>
      <c r="E52" s="11">
        <f>IF(A52="","",C52-D52)</f>
        <v/>
      </c>
      <c r="F52" s="12">
        <f>IF(A52="","",E52*'الأصناف'!D52)</f>
        <v/>
      </c>
      <c r="G52" s="11">
        <f>IF(A52="","",IF(E52&lt;0,"خطأ: صادر أكبر",IF(E52&lt;='الأصناف'!E52,"اطلب الآن","متوفر")))</f>
        <v/>
      </c>
    </row>
    <row r="53">
      <c r="A53" s="11">
        <f>IF('الأصناف'!A53="","",'الأصناف'!A53)</f>
        <v/>
      </c>
      <c r="B53" s="11">
        <f>IF(A53="","",'الأصناف'!B53)</f>
        <v/>
      </c>
      <c r="C53" s="11">
        <f>IF(A53="","",SUMIFS('الحركات'!$E$2:$E$501,'الحركات'!$B$2:$B$501,A53,'الحركات'!$D$2:$D$501,"وارد"))</f>
        <v/>
      </c>
      <c r="D53" s="11">
        <f>IF(A53="","",SUMIFS('الحركات'!$E$2:$E$501,'الحركات'!$B$2:$B$501,A53,'الحركات'!$D$2:$D$501,"صادر"))</f>
        <v/>
      </c>
      <c r="E53" s="11">
        <f>IF(A53="","",C53-D53)</f>
        <v/>
      </c>
      <c r="F53" s="12">
        <f>IF(A53="","",E53*'الأصناف'!D53)</f>
        <v/>
      </c>
      <c r="G53" s="11">
        <f>IF(A53="","",IF(E53&lt;0,"خطأ: صادر أكبر",IF(E53&lt;='الأصناف'!E53,"اطلب الآن","متوفر")))</f>
        <v/>
      </c>
    </row>
    <row r="54">
      <c r="A54" s="11">
        <f>IF('الأصناف'!A54="","",'الأصناف'!A54)</f>
        <v/>
      </c>
      <c r="B54" s="11">
        <f>IF(A54="","",'الأصناف'!B54)</f>
        <v/>
      </c>
      <c r="C54" s="11">
        <f>IF(A54="","",SUMIFS('الحركات'!$E$2:$E$501,'الحركات'!$B$2:$B$501,A54,'الحركات'!$D$2:$D$501,"وارد"))</f>
        <v/>
      </c>
      <c r="D54" s="11">
        <f>IF(A54="","",SUMIFS('الحركات'!$E$2:$E$501,'الحركات'!$B$2:$B$501,A54,'الحركات'!$D$2:$D$501,"صادر"))</f>
        <v/>
      </c>
      <c r="E54" s="11">
        <f>IF(A54="","",C54-D54)</f>
        <v/>
      </c>
      <c r="F54" s="12">
        <f>IF(A54="","",E54*'الأصناف'!D54)</f>
        <v/>
      </c>
      <c r="G54" s="11">
        <f>IF(A54="","",IF(E54&lt;0,"خطأ: صادر أكبر",IF(E54&lt;='الأصناف'!E54,"اطلب الآن","متوفر")))</f>
        <v/>
      </c>
    </row>
    <row r="55">
      <c r="A55" s="11">
        <f>IF('الأصناف'!A55="","",'الأصناف'!A55)</f>
        <v/>
      </c>
      <c r="B55" s="11">
        <f>IF(A55="","",'الأصناف'!B55)</f>
        <v/>
      </c>
      <c r="C55" s="11">
        <f>IF(A55="","",SUMIFS('الحركات'!$E$2:$E$501,'الحركات'!$B$2:$B$501,A55,'الحركات'!$D$2:$D$501,"وارد"))</f>
        <v/>
      </c>
      <c r="D55" s="11">
        <f>IF(A55="","",SUMIFS('الحركات'!$E$2:$E$501,'الحركات'!$B$2:$B$501,A55,'الحركات'!$D$2:$D$501,"صادر"))</f>
        <v/>
      </c>
      <c r="E55" s="11">
        <f>IF(A55="","",C55-D55)</f>
        <v/>
      </c>
      <c r="F55" s="12">
        <f>IF(A55="","",E55*'الأصناف'!D55)</f>
        <v/>
      </c>
      <c r="G55" s="11">
        <f>IF(A55="","",IF(E55&lt;0,"خطأ: صادر أكبر",IF(E55&lt;='الأصناف'!E55,"اطلب الآن","متوفر")))</f>
        <v/>
      </c>
    </row>
    <row r="56">
      <c r="A56" s="11">
        <f>IF('الأصناف'!A56="","",'الأصناف'!A56)</f>
        <v/>
      </c>
      <c r="B56" s="11">
        <f>IF(A56="","",'الأصناف'!B56)</f>
        <v/>
      </c>
      <c r="C56" s="11">
        <f>IF(A56="","",SUMIFS('الحركات'!$E$2:$E$501,'الحركات'!$B$2:$B$501,A56,'الحركات'!$D$2:$D$501,"وارد"))</f>
        <v/>
      </c>
      <c r="D56" s="11">
        <f>IF(A56="","",SUMIFS('الحركات'!$E$2:$E$501,'الحركات'!$B$2:$B$501,A56,'الحركات'!$D$2:$D$501,"صادر"))</f>
        <v/>
      </c>
      <c r="E56" s="11">
        <f>IF(A56="","",C56-D56)</f>
        <v/>
      </c>
      <c r="F56" s="12">
        <f>IF(A56="","",E56*'الأصناف'!D56)</f>
        <v/>
      </c>
      <c r="G56" s="11">
        <f>IF(A56="","",IF(E56&lt;0,"خطأ: صادر أكبر",IF(E56&lt;='الأصناف'!E56,"اطلب الآن","متوفر")))</f>
        <v/>
      </c>
    </row>
    <row r="57">
      <c r="A57" s="11">
        <f>IF('الأصناف'!A57="","",'الأصناف'!A57)</f>
        <v/>
      </c>
      <c r="B57" s="11">
        <f>IF(A57="","",'الأصناف'!B57)</f>
        <v/>
      </c>
      <c r="C57" s="11">
        <f>IF(A57="","",SUMIFS('الحركات'!$E$2:$E$501,'الحركات'!$B$2:$B$501,A57,'الحركات'!$D$2:$D$501,"وارد"))</f>
        <v/>
      </c>
      <c r="D57" s="11">
        <f>IF(A57="","",SUMIFS('الحركات'!$E$2:$E$501,'الحركات'!$B$2:$B$501,A57,'الحركات'!$D$2:$D$501,"صادر"))</f>
        <v/>
      </c>
      <c r="E57" s="11">
        <f>IF(A57="","",C57-D57)</f>
        <v/>
      </c>
      <c r="F57" s="12">
        <f>IF(A57="","",E57*'الأصناف'!D57)</f>
        <v/>
      </c>
      <c r="G57" s="11">
        <f>IF(A57="","",IF(E57&lt;0,"خطأ: صادر أكبر",IF(E57&lt;='الأصناف'!E57,"اطلب الآن","متوفر")))</f>
        <v/>
      </c>
    </row>
    <row r="58">
      <c r="A58" s="11">
        <f>IF('الأصناف'!A58="","",'الأصناف'!A58)</f>
        <v/>
      </c>
      <c r="B58" s="11">
        <f>IF(A58="","",'الأصناف'!B58)</f>
        <v/>
      </c>
      <c r="C58" s="11">
        <f>IF(A58="","",SUMIFS('الحركات'!$E$2:$E$501,'الحركات'!$B$2:$B$501,A58,'الحركات'!$D$2:$D$501,"وارد"))</f>
        <v/>
      </c>
      <c r="D58" s="11">
        <f>IF(A58="","",SUMIFS('الحركات'!$E$2:$E$501,'الحركات'!$B$2:$B$501,A58,'الحركات'!$D$2:$D$501,"صادر"))</f>
        <v/>
      </c>
      <c r="E58" s="11">
        <f>IF(A58="","",C58-D58)</f>
        <v/>
      </c>
      <c r="F58" s="12">
        <f>IF(A58="","",E58*'الأصناف'!D58)</f>
        <v/>
      </c>
      <c r="G58" s="11">
        <f>IF(A58="","",IF(E58&lt;0,"خطأ: صادر أكبر",IF(E58&lt;='الأصناف'!E58,"اطلب الآن","متوفر")))</f>
        <v/>
      </c>
    </row>
    <row r="59">
      <c r="A59" s="11">
        <f>IF('الأصناف'!A59="","",'الأصناف'!A59)</f>
        <v/>
      </c>
      <c r="B59" s="11">
        <f>IF(A59="","",'الأصناف'!B59)</f>
        <v/>
      </c>
      <c r="C59" s="11">
        <f>IF(A59="","",SUMIFS('الحركات'!$E$2:$E$501,'الحركات'!$B$2:$B$501,A59,'الحركات'!$D$2:$D$501,"وارد"))</f>
        <v/>
      </c>
      <c r="D59" s="11">
        <f>IF(A59="","",SUMIFS('الحركات'!$E$2:$E$501,'الحركات'!$B$2:$B$501,A59,'الحركات'!$D$2:$D$501,"صادر"))</f>
        <v/>
      </c>
      <c r="E59" s="11">
        <f>IF(A59="","",C59-D59)</f>
        <v/>
      </c>
      <c r="F59" s="12">
        <f>IF(A59="","",E59*'الأصناف'!D59)</f>
        <v/>
      </c>
      <c r="G59" s="11">
        <f>IF(A59="","",IF(E59&lt;0,"خطأ: صادر أكبر",IF(E59&lt;='الأصناف'!E59,"اطلب الآن","متوفر")))</f>
        <v/>
      </c>
    </row>
    <row r="60">
      <c r="A60" s="11">
        <f>IF('الأصناف'!A60="","",'الأصناف'!A60)</f>
        <v/>
      </c>
      <c r="B60" s="11">
        <f>IF(A60="","",'الأصناف'!B60)</f>
        <v/>
      </c>
      <c r="C60" s="11">
        <f>IF(A60="","",SUMIFS('الحركات'!$E$2:$E$501,'الحركات'!$B$2:$B$501,A60,'الحركات'!$D$2:$D$501,"وارد"))</f>
        <v/>
      </c>
      <c r="D60" s="11">
        <f>IF(A60="","",SUMIFS('الحركات'!$E$2:$E$501,'الحركات'!$B$2:$B$501,A60,'الحركات'!$D$2:$D$501,"صادر"))</f>
        <v/>
      </c>
      <c r="E60" s="11">
        <f>IF(A60="","",C60-D60)</f>
        <v/>
      </c>
      <c r="F60" s="12">
        <f>IF(A60="","",E60*'الأصناف'!D60)</f>
        <v/>
      </c>
      <c r="G60" s="11">
        <f>IF(A60="","",IF(E60&lt;0,"خطأ: صادر أكبر",IF(E60&lt;='الأصناف'!E60,"اطلب الآن","متوفر")))</f>
        <v/>
      </c>
    </row>
    <row r="61">
      <c r="A61" s="11">
        <f>IF('الأصناف'!A61="","",'الأصناف'!A61)</f>
        <v/>
      </c>
      <c r="B61" s="11">
        <f>IF(A61="","",'الأصناف'!B61)</f>
        <v/>
      </c>
      <c r="C61" s="11">
        <f>IF(A61="","",SUMIFS('الحركات'!$E$2:$E$501,'الحركات'!$B$2:$B$501,A61,'الحركات'!$D$2:$D$501,"وارد"))</f>
        <v/>
      </c>
      <c r="D61" s="11">
        <f>IF(A61="","",SUMIFS('الحركات'!$E$2:$E$501,'الحركات'!$B$2:$B$501,A61,'الحركات'!$D$2:$D$501,"صادر"))</f>
        <v/>
      </c>
      <c r="E61" s="11">
        <f>IF(A61="","",C61-D61)</f>
        <v/>
      </c>
      <c r="F61" s="12">
        <f>IF(A61="","",E61*'الأصناف'!D61)</f>
        <v/>
      </c>
      <c r="G61" s="11">
        <f>IF(A61="","",IF(E61&lt;0,"خطأ: صادر أكبر",IF(E61&lt;='الأصناف'!E61,"اطلب الآن","متوفر")))</f>
        <v/>
      </c>
    </row>
    <row r="62">
      <c r="A62" s="11">
        <f>IF('الأصناف'!A62="","",'الأصناف'!A62)</f>
        <v/>
      </c>
      <c r="B62" s="11">
        <f>IF(A62="","",'الأصناف'!B62)</f>
        <v/>
      </c>
      <c r="C62" s="11">
        <f>IF(A62="","",SUMIFS('الحركات'!$E$2:$E$501,'الحركات'!$B$2:$B$501,A62,'الحركات'!$D$2:$D$501,"وارد"))</f>
        <v/>
      </c>
      <c r="D62" s="11">
        <f>IF(A62="","",SUMIFS('الحركات'!$E$2:$E$501,'الحركات'!$B$2:$B$501,A62,'الحركات'!$D$2:$D$501,"صادر"))</f>
        <v/>
      </c>
      <c r="E62" s="11">
        <f>IF(A62="","",C62-D62)</f>
        <v/>
      </c>
      <c r="F62" s="12">
        <f>IF(A62="","",E62*'الأصناف'!D62)</f>
        <v/>
      </c>
      <c r="G62" s="11">
        <f>IF(A62="","",IF(E62&lt;0,"خطأ: صادر أكبر",IF(E62&lt;='الأصناف'!E62,"اطلب الآن","متوفر")))</f>
        <v/>
      </c>
    </row>
    <row r="63">
      <c r="A63" s="11">
        <f>IF('الأصناف'!A63="","",'الأصناف'!A63)</f>
        <v/>
      </c>
      <c r="B63" s="11">
        <f>IF(A63="","",'الأصناف'!B63)</f>
        <v/>
      </c>
      <c r="C63" s="11">
        <f>IF(A63="","",SUMIFS('الحركات'!$E$2:$E$501,'الحركات'!$B$2:$B$501,A63,'الحركات'!$D$2:$D$501,"وارد"))</f>
        <v/>
      </c>
      <c r="D63" s="11">
        <f>IF(A63="","",SUMIFS('الحركات'!$E$2:$E$501,'الحركات'!$B$2:$B$501,A63,'الحركات'!$D$2:$D$501,"صادر"))</f>
        <v/>
      </c>
      <c r="E63" s="11">
        <f>IF(A63="","",C63-D63)</f>
        <v/>
      </c>
      <c r="F63" s="12">
        <f>IF(A63="","",E63*'الأصناف'!D63)</f>
        <v/>
      </c>
      <c r="G63" s="11">
        <f>IF(A63="","",IF(E63&lt;0,"خطأ: صادر أكبر",IF(E63&lt;='الأصناف'!E63,"اطلب الآن","متوفر")))</f>
        <v/>
      </c>
    </row>
    <row r="64">
      <c r="A64" s="11">
        <f>IF('الأصناف'!A64="","",'الأصناف'!A64)</f>
        <v/>
      </c>
      <c r="B64" s="11">
        <f>IF(A64="","",'الأصناف'!B64)</f>
        <v/>
      </c>
      <c r="C64" s="11">
        <f>IF(A64="","",SUMIFS('الحركات'!$E$2:$E$501,'الحركات'!$B$2:$B$501,A64,'الحركات'!$D$2:$D$501,"وارد"))</f>
        <v/>
      </c>
      <c r="D64" s="11">
        <f>IF(A64="","",SUMIFS('الحركات'!$E$2:$E$501,'الحركات'!$B$2:$B$501,A64,'الحركات'!$D$2:$D$501,"صادر"))</f>
        <v/>
      </c>
      <c r="E64" s="11">
        <f>IF(A64="","",C64-D64)</f>
        <v/>
      </c>
      <c r="F64" s="12">
        <f>IF(A64="","",E64*'الأصناف'!D64)</f>
        <v/>
      </c>
      <c r="G64" s="11">
        <f>IF(A64="","",IF(E64&lt;0,"خطأ: صادر أكبر",IF(E64&lt;='الأصناف'!E64,"اطلب الآن","متوفر")))</f>
        <v/>
      </c>
    </row>
    <row r="65">
      <c r="A65" s="11">
        <f>IF('الأصناف'!A65="","",'الأصناف'!A65)</f>
        <v/>
      </c>
      <c r="B65" s="11">
        <f>IF(A65="","",'الأصناف'!B65)</f>
        <v/>
      </c>
      <c r="C65" s="11">
        <f>IF(A65="","",SUMIFS('الحركات'!$E$2:$E$501,'الحركات'!$B$2:$B$501,A65,'الحركات'!$D$2:$D$501,"وارد"))</f>
        <v/>
      </c>
      <c r="D65" s="11">
        <f>IF(A65="","",SUMIFS('الحركات'!$E$2:$E$501,'الحركات'!$B$2:$B$501,A65,'الحركات'!$D$2:$D$501,"صادر"))</f>
        <v/>
      </c>
      <c r="E65" s="11">
        <f>IF(A65="","",C65-D65)</f>
        <v/>
      </c>
      <c r="F65" s="12">
        <f>IF(A65="","",E65*'الأصناف'!D65)</f>
        <v/>
      </c>
      <c r="G65" s="11">
        <f>IF(A65="","",IF(E65&lt;0,"خطأ: صادر أكبر",IF(E65&lt;='الأصناف'!E65,"اطلب الآن","متوفر")))</f>
        <v/>
      </c>
    </row>
    <row r="66">
      <c r="A66" s="11">
        <f>IF('الأصناف'!A66="","",'الأصناف'!A66)</f>
        <v/>
      </c>
      <c r="B66" s="11">
        <f>IF(A66="","",'الأصناف'!B66)</f>
        <v/>
      </c>
      <c r="C66" s="11">
        <f>IF(A66="","",SUMIFS('الحركات'!$E$2:$E$501,'الحركات'!$B$2:$B$501,A66,'الحركات'!$D$2:$D$501,"وارد"))</f>
        <v/>
      </c>
      <c r="D66" s="11">
        <f>IF(A66="","",SUMIFS('الحركات'!$E$2:$E$501,'الحركات'!$B$2:$B$501,A66,'الحركات'!$D$2:$D$501,"صادر"))</f>
        <v/>
      </c>
      <c r="E66" s="11">
        <f>IF(A66="","",C66-D66)</f>
        <v/>
      </c>
      <c r="F66" s="12">
        <f>IF(A66="","",E66*'الأصناف'!D66)</f>
        <v/>
      </c>
      <c r="G66" s="11">
        <f>IF(A66="","",IF(E66&lt;0,"خطأ: صادر أكبر",IF(E66&lt;='الأصناف'!E66,"اطلب الآن","متوفر")))</f>
        <v/>
      </c>
    </row>
    <row r="67">
      <c r="A67" s="11">
        <f>IF('الأصناف'!A67="","",'الأصناف'!A67)</f>
        <v/>
      </c>
      <c r="B67" s="11">
        <f>IF(A67="","",'الأصناف'!B67)</f>
        <v/>
      </c>
      <c r="C67" s="11">
        <f>IF(A67="","",SUMIFS('الحركات'!$E$2:$E$501,'الحركات'!$B$2:$B$501,A67,'الحركات'!$D$2:$D$501,"وارد"))</f>
        <v/>
      </c>
      <c r="D67" s="11">
        <f>IF(A67="","",SUMIFS('الحركات'!$E$2:$E$501,'الحركات'!$B$2:$B$501,A67,'الحركات'!$D$2:$D$501,"صادر"))</f>
        <v/>
      </c>
      <c r="E67" s="11">
        <f>IF(A67="","",C67-D67)</f>
        <v/>
      </c>
      <c r="F67" s="12">
        <f>IF(A67="","",E67*'الأصناف'!D67)</f>
        <v/>
      </c>
      <c r="G67" s="11">
        <f>IF(A67="","",IF(E67&lt;0,"خطأ: صادر أكبر",IF(E67&lt;='الأصناف'!E67,"اطلب الآن","متوفر")))</f>
        <v/>
      </c>
    </row>
    <row r="68">
      <c r="A68" s="11">
        <f>IF('الأصناف'!A68="","",'الأصناف'!A68)</f>
        <v/>
      </c>
      <c r="B68" s="11">
        <f>IF(A68="","",'الأصناف'!B68)</f>
        <v/>
      </c>
      <c r="C68" s="11">
        <f>IF(A68="","",SUMIFS('الحركات'!$E$2:$E$501,'الحركات'!$B$2:$B$501,A68,'الحركات'!$D$2:$D$501,"وارد"))</f>
        <v/>
      </c>
      <c r="D68" s="11">
        <f>IF(A68="","",SUMIFS('الحركات'!$E$2:$E$501,'الحركات'!$B$2:$B$501,A68,'الحركات'!$D$2:$D$501,"صادر"))</f>
        <v/>
      </c>
      <c r="E68" s="11">
        <f>IF(A68="","",C68-D68)</f>
        <v/>
      </c>
      <c r="F68" s="12">
        <f>IF(A68="","",E68*'الأصناف'!D68)</f>
        <v/>
      </c>
      <c r="G68" s="11">
        <f>IF(A68="","",IF(E68&lt;0,"خطأ: صادر أكبر",IF(E68&lt;='الأصناف'!E68,"اطلب الآن","متوفر")))</f>
        <v/>
      </c>
    </row>
    <row r="69">
      <c r="A69" s="11">
        <f>IF('الأصناف'!A69="","",'الأصناف'!A69)</f>
        <v/>
      </c>
      <c r="B69" s="11">
        <f>IF(A69="","",'الأصناف'!B69)</f>
        <v/>
      </c>
      <c r="C69" s="11">
        <f>IF(A69="","",SUMIFS('الحركات'!$E$2:$E$501,'الحركات'!$B$2:$B$501,A69,'الحركات'!$D$2:$D$501,"وارد"))</f>
        <v/>
      </c>
      <c r="D69" s="11">
        <f>IF(A69="","",SUMIFS('الحركات'!$E$2:$E$501,'الحركات'!$B$2:$B$501,A69,'الحركات'!$D$2:$D$501,"صادر"))</f>
        <v/>
      </c>
      <c r="E69" s="11">
        <f>IF(A69="","",C69-D69)</f>
        <v/>
      </c>
      <c r="F69" s="12">
        <f>IF(A69="","",E69*'الأصناف'!D69)</f>
        <v/>
      </c>
      <c r="G69" s="11">
        <f>IF(A69="","",IF(E69&lt;0,"خطأ: صادر أكبر",IF(E69&lt;='الأصناف'!E69,"اطلب الآن","متوفر")))</f>
        <v/>
      </c>
    </row>
    <row r="70">
      <c r="A70" s="11">
        <f>IF('الأصناف'!A70="","",'الأصناف'!A70)</f>
        <v/>
      </c>
      <c r="B70" s="11">
        <f>IF(A70="","",'الأصناف'!B70)</f>
        <v/>
      </c>
      <c r="C70" s="11">
        <f>IF(A70="","",SUMIFS('الحركات'!$E$2:$E$501,'الحركات'!$B$2:$B$501,A70,'الحركات'!$D$2:$D$501,"وارد"))</f>
        <v/>
      </c>
      <c r="D70" s="11">
        <f>IF(A70="","",SUMIFS('الحركات'!$E$2:$E$501,'الحركات'!$B$2:$B$501,A70,'الحركات'!$D$2:$D$501,"صادر"))</f>
        <v/>
      </c>
      <c r="E70" s="11">
        <f>IF(A70="","",C70-D70)</f>
        <v/>
      </c>
      <c r="F70" s="12">
        <f>IF(A70="","",E70*'الأصناف'!D70)</f>
        <v/>
      </c>
      <c r="G70" s="11">
        <f>IF(A70="","",IF(E70&lt;0,"خطأ: صادر أكبر",IF(E70&lt;='الأصناف'!E70,"اطلب الآن","متوفر")))</f>
        <v/>
      </c>
    </row>
    <row r="71">
      <c r="A71" s="11">
        <f>IF('الأصناف'!A71="","",'الأصناف'!A71)</f>
        <v/>
      </c>
      <c r="B71" s="11">
        <f>IF(A71="","",'الأصناف'!B71)</f>
        <v/>
      </c>
      <c r="C71" s="11">
        <f>IF(A71="","",SUMIFS('الحركات'!$E$2:$E$501,'الحركات'!$B$2:$B$501,A71,'الحركات'!$D$2:$D$501,"وارد"))</f>
        <v/>
      </c>
      <c r="D71" s="11">
        <f>IF(A71="","",SUMIFS('الحركات'!$E$2:$E$501,'الحركات'!$B$2:$B$501,A71,'الحركات'!$D$2:$D$501,"صادر"))</f>
        <v/>
      </c>
      <c r="E71" s="11">
        <f>IF(A71="","",C71-D71)</f>
        <v/>
      </c>
      <c r="F71" s="12">
        <f>IF(A71="","",E71*'الأصناف'!D71)</f>
        <v/>
      </c>
      <c r="G71" s="11">
        <f>IF(A71="","",IF(E71&lt;0,"خطأ: صادر أكبر",IF(E71&lt;='الأصناف'!E71,"اطلب الآن","متوفر")))</f>
        <v/>
      </c>
    </row>
    <row r="72">
      <c r="A72" s="11">
        <f>IF('الأصناف'!A72="","",'الأصناف'!A72)</f>
        <v/>
      </c>
      <c r="B72" s="11">
        <f>IF(A72="","",'الأصناف'!B72)</f>
        <v/>
      </c>
      <c r="C72" s="11">
        <f>IF(A72="","",SUMIFS('الحركات'!$E$2:$E$501,'الحركات'!$B$2:$B$501,A72,'الحركات'!$D$2:$D$501,"وارد"))</f>
        <v/>
      </c>
      <c r="D72" s="11">
        <f>IF(A72="","",SUMIFS('الحركات'!$E$2:$E$501,'الحركات'!$B$2:$B$501,A72,'الحركات'!$D$2:$D$501,"صادر"))</f>
        <v/>
      </c>
      <c r="E72" s="11">
        <f>IF(A72="","",C72-D72)</f>
        <v/>
      </c>
      <c r="F72" s="12">
        <f>IF(A72="","",E72*'الأصناف'!D72)</f>
        <v/>
      </c>
      <c r="G72" s="11">
        <f>IF(A72="","",IF(E72&lt;0,"خطأ: صادر أكبر",IF(E72&lt;='الأصناف'!E72,"اطلب الآن","متوفر")))</f>
        <v/>
      </c>
    </row>
    <row r="73">
      <c r="A73" s="11">
        <f>IF('الأصناف'!A73="","",'الأصناف'!A73)</f>
        <v/>
      </c>
      <c r="B73" s="11">
        <f>IF(A73="","",'الأصناف'!B73)</f>
        <v/>
      </c>
      <c r="C73" s="11">
        <f>IF(A73="","",SUMIFS('الحركات'!$E$2:$E$501,'الحركات'!$B$2:$B$501,A73,'الحركات'!$D$2:$D$501,"وارد"))</f>
        <v/>
      </c>
      <c r="D73" s="11">
        <f>IF(A73="","",SUMIFS('الحركات'!$E$2:$E$501,'الحركات'!$B$2:$B$501,A73,'الحركات'!$D$2:$D$501,"صادر"))</f>
        <v/>
      </c>
      <c r="E73" s="11">
        <f>IF(A73="","",C73-D73)</f>
        <v/>
      </c>
      <c r="F73" s="12">
        <f>IF(A73="","",E73*'الأصناف'!D73)</f>
        <v/>
      </c>
      <c r="G73" s="11">
        <f>IF(A73="","",IF(E73&lt;0,"خطأ: صادر أكبر",IF(E73&lt;='الأصناف'!E73,"اطلب الآن","متوفر")))</f>
        <v/>
      </c>
    </row>
    <row r="74">
      <c r="A74" s="11">
        <f>IF('الأصناف'!A74="","",'الأصناف'!A74)</f>
        <v/>
      </c>
      <c r="B74" s="11">
        <f>IF(A74="","",'الأصناف'!B74)</f>
        <v/>
      </c>
      <c r="C74" s="11">
        <f>IF(A74="","",SUMIFS('الحركات'!$E$2:$E$501,'الحركات'!$B$2:$B$501,A74,'الحركات'!$D$2:$D$501,"وارد"))</f>
        <v/>
      </c>
      <c r="D74" s="11">
        <f>IF(A74="","",SUMIFS('الحركات'!$E$2:$E$501,'الحركات'!$B$2:$B$501,A74,'الحركات'!$D$2:$D$501,"صادر"))</f>
        <v/>
      </c>
      <c r="E74" s="11">
        <f>IF(A74="","",C74-D74)</f>
        <v/>
      </c>
      <c r="F74" s="12">
        <f>IF(A74="","",E74*'الأصناف'!D74)</f>
        <v/>
      </c>
      <c r="G74" s="11">
        <f>IF(A74="","",IF(E74&lt;0,"خطأ: صادر أكبر",IF(E74&lt;='الأصناف'!E74,"اطلب الآن","متوفر")))</f>
        <v/>
      </c>
    </row>
    <row r="75">
      <c r="A75" s="11">
        <f>IF('الأصناف'!A75="","",'الأصناف'!A75)</f>
        <v/>
      </c>
      <c r="B75" s="11">
        <f>IF(A75="","",'الأصناف'!B75)</f>
        <v/>
      </c>
      <c r="C75" s="11">
        <f>IF(A75="","",SUMIFS('الحركات'!$E$2:$E$501,'الحركات'!$B$2:$B$501,A75,'الحركات'!$D$2:$D$501,"وارد"))</f>
        <v/>
      </c>
      <c r="D75" s="11">
        <f>IF(A75="","",SUMIFS('الحركات'!$E$2:$E$501,'الحركات'!$B$2:$B$501,A75,'الحركات'!$D$2:$D$501,"صادر"))</f>
        <v/>
      </c>
      <c r="E75" s="11">
        <f>IF(A75="","",C75-D75)</f>
        <v/>
      </c>
      <c r="F75" s="12">
        <f>IF(A75="","",E75*'الأصناف'!D75)</f>
        <v/>
      </c>
      <c r="G75" s="11">
        <f>IF(A75="","",IF(E75&lt;0,"خطأ: صادر أكبر",IF(E75&lt;='الأصناف'!E75,"اطلب الآن","متوفر")))</f>
        <v/>
      </c>
    </row>
    <row r="76">
      <c r="A76" s="11">
        <f>IF('الأصناف'!A76="","",'الأصناف'!A76)</f>
        <v/>
      </c>
      <c r="B76" s="11">
        <f>IF(A76="","",'الأصناف'!B76)</f>
        <v/>
      </c>
      <c r="C76" s="11">
        <f>IF(A76="","",SUMIFS('الحركات'!$E$2:$E$501,'الحركات'!$B$2:$B$501,A76,'الحركات'!$D$2:$D$501,"وارد"))</f>
        <v/>
      </c>
      <c r="D76" s="11">
        <f>IF(A76="","",SUMIFS('الحركات'!$E$2:$E$501,'الحركات'!$B$2:$B$501,A76,'الحركات'!$D$2:$D$501,"صادر"))</f>
        <v/>
      </c>
      <c r="E76" s="11">
        <f>IF(A76="","",C76-D76)</f>
        <v/>
      </c>
      <c r="F76" s="12">
        <f>IF(A76="","",E76*'الأصناف'!D76)</f>
        <v/>
      </c>
      <c r="G76" s="11">
        <f>IF(A76="","",IF(E76&lt;0,"خطأ: صادر أكبر",IF(E76&lt;='الأصناف'!E76,"اطلب الآن","متوفر")))</f>
        <v/>
      </c>
    </row>
    <row r="77">
      <c r="A77" s="11">
        <f>IF('الأصناف'!A77="","",'الأصناف'!A77)</f>
        <v/>
      </c>
      <c r="B77" s="11">
        <f>IF(A77="","",'الأصناف'!B77)</f>
        <v/>
      </c>
      <c r="C77" s="11">
        <f>IF(A77="","",SUMIFS('الحركات'!$E$2:$E$501,'الحركات'!$B$2:$B$501,A77,'الحركات'!$D$2:$D$501,"وارد"))</f>
        <v/>
      </c>
      <c r="D77" s="11">
        <f>IF(A77="","",SUMIFS('الحركات'!$E$2:$E$501,'الحركات'!$B$2:$B$501,A77,'الحركات'!$D$2:$D$501,"صادر"))</f>
        <v/>
      </c>
      <c r="E77" s="11">
        <f>IF(A77="","",C77-D77)</f>
        <v/>
      </c>
      <c r="F77" s="12">
        <f>IF(A77="","",E77*'الأصناف'!D77)</f>
        <v/>
      </c>
      <c r="G77" s="11">
        <f>IF(A77="","",IF(E77&lt;0,"خطأ: صادر أكبر",IF(E77&lt;='الأصناف'!E77,"اطلب الآن","متوفر")))</f>
        <v/>
      </c>
    </row>
    <row r="78">
      <c r="A78" s="11">
        <f>IF('الأصناف'!A78="","",'الأصناف'!A78)</f>
        <v/>
      </c>
      <c r="B78" s="11">
        <f>IF(A78="","",'الأصناف'!B78)</f>
        <v/>
      </c>
      <c r="C78" s="11">
        <f>IF(A78="","",SUMIFS('الحركات'!$E$2:$E$501,'الحركات'!$B$2:$B$501,A78,'الحركات'!$D$2:$D$501,"وارد"))</f>
        <v/>
      </c>
      <c r="D78" s="11">
        <f>IF(A78="","",SUMIFS('الحركات'!$E$2:$E$501,'الحركات'!$B$2:$B$501,A78,'الحركات'!$D$2:$D$501,"صادر"))</f>
        <v/>
      </c>
      <c r="E78" s="11">
        <f>IF(A78="","",C78-D78)</f>
        <v/>
      </c>
      <c r="F78" s="12">
        <f>IF(A78="","",E78*'الأصناف'!D78)</f>
        <v/>
      </c>
      <c r="G78" s="11">
        <f>IF(A78="","",IF(E78&lt;0,"خطأ: صادر أكبر",IF(E78&lt;='الأصناف'!E78,"اطلب الآن","متوفر")))</f>
        <v/>
      </c>
    </row>
    <row r="79">
      <c r="A79" s="11">
        <f>IF('الأصناف'!A79="","",'الأصناف'!A79)</f>
        <v/>
      </c>
      <c r="B79" s="11">
        <f>IF(A79="","",'الأصناف'!B79)</f>
        <v/>
      </c>
      <c r="C79" s="11">
        <f>IF(A79="","",SUMIFS('الحركات'!$E$2:$E$501,'الحركات'!$B$2:$B$501,A79,'الحركات'!$D$2:$D$501,"وارد"))</f>
        <v/>
      </c>
      <c r="D79" s="11">
        <f>IF(A79="","",SUMIFS('الحركات'!$E$2:$E$501,'الحركات'!$B$2:$B$501,A79,'الحركات'!$D$2:$D$501,"صادر"))</f>
        <v/>
      </c>
      <c r="E79" s="11">
        <f>IF(A79="","",C79-D79)</f>
        <v/>
      </c>
      <c r="F79" s="12">
        <f>IF(A79="","",E79*'الأصناف'!D79)</f>
        <v/>
      </c>
      <c r="G79" s="11">
        <f>IF(A79="","",IF(E79&lt;0,"خطأ: صادر أكبر",IF(E79&lt;='الأصناف'!E79,"اطلب الآن","متوفر")))</f>
        <v/>
      </c>
    </row>
    <row r="80">
      <c r="A80" s="11">
        <f>IF('الأصناف'!A80="","",'الأصناف'!A80)</f>
        <v/>
      </c>
      <c r="B80" s="11">
        <f>IF(A80="","",'الأصناف'!B80)</f>
        <v/>
      </c>
      <c r="C80" s="11">
        <f>IF(A80="","",SUMIFS('الحركات'!$E$2:$E$501,'الحركات'!$B$2:$B$501,A80,'الحركات'!$D$2:$D$501,"وارد"))</f>
        <v/>
      </c>
      <c r="D80" s="11">
        <f>IF(A80="","",SUMIFS('الحركات'!$E$2:$E$501,'الحركات'!$B$2:$B$501,A80,'الحركات'!$D$2:$D$501,"صادر"))</f>
        <v/>
      </c>
      <c r="E80" s="11">
        <f>IF(A80="","",C80-D80)</f>
        <v/>
      </c>
      <c r="F80" s="12">
        <f>IF(A80="","",E80*'الأصناف'!D80)</f>
        <v/>
      </c>
      <c r="G80" s="11">
        <f>IF(A80="","",IF(E80&lt;0,"خطأ: صادر أكبر",IF(E80&lt;='الأصناف'!E80,"اطلب الآن","متوفر")))</f>
        <v/>
      </c>
    </row>
    <row r="81">
      <c r="A81" s="11">
        <f>IF('الأصناف'!A81="","",'الأصناف'!A81)</f>
        <v/>
      </c>
      <c r="B81" s="11">
        <f>IF(A81="","",'الأصناف'!B81)</f>
        <v/>
      </c>
      <c r="C81" s="11">
        <f>IF(A81="","",SUMIFS('الحركات'!$E$2:$E$501,'الحركات'!$B$2:$B$501,A81,'الحركات'!$D$2:$D$501,"وارد"))</f>
        <v/>
      </c>
      <c r="D81" s="11">
        <f>IF(A81="","",SUMIFS('الحركات'!$E$2:$E$501,'الحركات'!$B$2:$B$501,A81,'الحركات'!$D$2:$D$501,"صادر"))</f>
        <v/>
      </c>
      <c r="E81" s="11">
        <f>IF(A81="","",C81-D81)</f>
        <v/>
      </c>
      <c r="F81" s="12">
        <f>IF(A81="","",E81*'الأصناف'!D81)</f>
        <v/>
      </c>
      <c r="G81" s="11">
        <f>IF(A81="","",IF(E81&lt;0,"خطأ: صادر أكبر",IF(E81&lt;='الأصناف'!E81,"اطلب الآن","متوفر")))</f>
        <v/>
      </c>
    </row>
    <row r="82">
      <c r="A82" s="11">
        <f>IF('الأصناف'!A82="","",'الأصناف'!A82)</f>
        <v/>
      </c>
      <c r="B82" s="11">
        <f>IF(A82="","",'الأصناف'!B82)</f>
        <v/>
      </c>
      <c r="C82" s="11">
        <f>IF(A82="","",SUMIFS('الحركات'!$E$2:$E$501,'الحركات'!$B$2:$B$501,A82,'الحركات'!$D$2:$D$501,"وارد"))</f>
        <v/>
      </c>
      <c r="D82" s="11">
        <f>IF(A82="","",SUMIFS('الحركات'!$E$2:$E$501,'الحركات'!$B$2:$B$501,A82,'الحركات'!$D$2:$D$501,"صادر"))</f>
        <v/>
      </c>
      <c r="E82" s="11">
        <f>IF(A82="","",C82-D82)</f>
        <v/>
      </c>
      <c r="F82" s="12">
        <f>IF(A82="","",E82*'الأصناف'!D82)</f>
        <v/>
      </c>
      <c r="G82" s="11">
        <f>IF(A82="","",IF(E82&lt;0,"خطأ: صادر أكبر",IF(E82&lt;='الأصناف'!E82,"اطلب الآن","متوفر")))</f>
        <v/>
      </c>
    </row>
    <row r="83">
      <c r="A83" s="11">
        <f>IF('الأصناف'!A83="","",'الأصناف'!A83)</f>
        <v/>
      </c>
      <c r="B83" s="11">
        <f>IF(A83="","",'الأصناف'!B83)</f>
        <v/>
      </c>
      <c r="C83" s="11">
        <f>IF(A83="","",SUMIFS('الحركات'!$E$2:$E$501,'الحركات'!$B$2:$B$501,A83,'الحركات'!$D$2:$D$501,"وارد"))</f>
        <v/>
      </c>
      <c r="D83" s="11">
        <f>IF(A83="","",SUMIFS('الحركات'!$E$2:$E$501,'الحركات'!$B$2:$B$501,A83,'الحركات'!$D$2:$D$501,"صادر"))</f>
        <v/>
      </c>
      <c r="E83" s="11">
        <f>IF(A83="","",C83-D83)</f>
        <v/>
      </c>
      <c r="F83" s="12">
        <f>IF(A83="","",E83*'الأصناف'!D83)</f>
        <v/>
      </c>
      <c r="G83" s="11">
        <f>IF(A83="","",IF(E83&lt;0,"خطأ: صادر أكبر",IF(E83&lt;='الأصناف'!E83,"اطلب الآن","متوفر")))</f>
        <v/>
      </c>
    </row>
    <row r="84">
      <c r="A84" s="11">
        <f>IF('الأصناف'!A84="","",'الأصناف'!A84)</f>
        <v/>
      </c>
      <c r="B84" s="11">
        <f>IF(A84="","",'الأصناف'!B84)</f>
        <v/>
      </c>
      <c r="C84" s="11">
        <f>IF(A84="","",SUMIFS('الحركات'!$E$2:$E$501,'الحركات'!$B$2:$B$501,A84,'الحركات'!$D$2:$D$501,"وارد"))</f>
        <v/>
      </c>
      <c r="D84" s="11">
        <f>IF(A84="","",SUMIFS('الحركات'!$E$2:$E$501,'الحركات'!$B$2:$B$501,A84,'الحركات'!$D$2:$D$501,"صادر"))</f>
        <v/>
      </c>
      <c r="E84" s="11">
        <f>IF(A84="","",C84-D84)</f>
        <v/>
      </c>
      <c r="F84" s="12">
        <f>IF(A84="","",E84*'الأصناف'!D84)</f>
        <v/>
      </c>
      <c r="G84" s="11">
        <f>IF(A84="","",IF(E84&lt;0,"خطأ: صادر أكبر",IF(E84&lt;='الأصناف'!E84,"اطلب الآن","متوفر")))</f>
        <v/>
      </c>
    </row>
    <row r="85">
      <c r="A85" s="11">
        <f>IF('الأصناف'!A85="","",'الأصناف'!A85)</f>
        <v/>
      </c>
      <c r="B85" s="11">
        <f>IF(A85="","",'الأصناف'!B85)</f>
        <v/>
      </c>
      <c r="C85" s="11">
        <f>IF(A85="","",SUMIFS('الحركات'!$E$2:$E$501,'الحركات'!$B$2:$B$501,A85,'الحركات'!$D$2:$D$501,"وارد"))</f>
        <v/>
      </c>
      <c r="D85" s="11">
        <f>IF(A85="","",SUMIFS('الحركات'!$E$2:$E$501,'الحركات'!$B$2:$B$501,A85,'الحركات'!$D$2:$D$501,"صادر"))</f>
        <v/>
      </c>
      <c r="E85" s="11">
        <f>IF(A85="","",C85-D85)</f>
        <v/>
      </c>
      <c r="F85" s="12">
        <f>IF(A85="","",E85*'الأصناف'!D85)</f>
        <v/>
      </c>
      <c r="G85" s="11">
        <f>IF(A85="","",IF(E85&lt;0,"خطأ: صادر أكبر",IF(E85&lt;='الأصناف'!E85,"اطلب الآن","متوفر")))</f>
        <v/>
      </c>
    </row>
    <row r="86">
      <c r="A86" s="11">
        <f>IF('الأصناف'!A86="","",'الأصناف'!A86)</f>
        <v/>
      </c>
      <c r="B86" s="11">
        <f>IF(A86="","",'الأصناف'!B86)</f>
        <v/>
      </c>
      <c r="C86" s="11">
        <f>IF(A86="","",SUMIFS('الحركات'!$E$2:$E$501,'الحركات'!$B$2:$B$501,A86,'الحركات'!$D$2:$D$501,"وارد"))</f>
        <v/>
      </c>
      <c r="D86" s="11">
        <f>IF(A86="","",SUMIFS('الحركات'!$E$2:$E$501,'الحركات'!$B$2:$B$501,A86,'الحركات'!$D$2:$D$501,"صادر"))</f>
        <v/>
      </c>
      <c r="E86" s="11">
        <f>IF(A86="","",C86-D86)</f>
        <v/>
      </c>
      <c r="F86" s="12">
        <f>IF(A86="","",E86*'الأصناف'!D86)</f>
        <v/>
      </c>
      <c r="G86" s="11">
        <f>IF(A86="","",IF(E86&lt;0,"خطأ: صادر أكبر",IF(E86&lt;='الأصناف'!E86,"اطلب الآن","متوفر")))</f>
        <v/>
      </c>
    </row>
    <row r="87">
      <c r="A87" s="11">
        <f>IF('الأصناف'!A87="","",'الأصناف'!A87)</f>
        <v/>
      </c>
      <c r="B87" s="11">
        <f>IF(A87="","",'الأصناف'!B87)</f>
        <v/>
      </c>
      <c r="C87" s="11">
        <f>IF(A87="","",SUMIFS('الحركات'!$E$2:$E$501,'الحركات'!$B$2:$B$501,A87,'الحركات'!$D$2:$D$501,"وارد"))</f>
        <v/>
      </c>
      <c r="D87" s="11">
        <f>IF(A87="","",SUMIFS('الحركات'!$E$2:$E$501,'الحركات'!$B$2:$B$501,A87,'الحركات'!$D$2:$D$501,"صادر"))</f>
        <v/>
      </c>
      <c r="E87" s="11">
        <f>IF(A87="","",C87-D87)</f>
        <v/>
      </c>
      <c r="F87" s="12">
        <f>IF(A87="","",E87*'الأصناف'!D87)</f>
        <v/>
      </c>
      <c r="G87" s="11">
        <f>IF(A87="","",IF(E87&lt;0,"خطأ: صادر أكبر",IF(E87&lt;='الأصناف'!E87,"اطلب الآن","متوفر")))</f>
        <v/>
      </c>
    </row>
    <row r="88">
      <c r="A88" s="11">
        <f>IF('الأصناف'!A88="","",'الأصناف'!A88)</f>
        <v/>
      </c>
      <c r="B88" s="11">
        <f>IF(A88="","",'الأصناف'!B88)</f>
        <v/>
      </c>
      <c r="C88" s="11">
        <f>IF(A88="","",SUMIFS('الحركات'!$E$2:$E$501,'الحركات'!$B$2:$B$501,A88,'الحركات'!$D$2:$D$501,"وارد"))</f>
        <v/>
      </c>
      <c r="D88" s="11">
        <f>IF(A88="","",SUMIFS('الحركات'!$E$2:$E$501,'الحركات'!$B$2:$B$501,A88,'الحركات'!$D$2:$D$501,"صادر"))</f>
        <v/>
      </c>
      <c r="E88" s="11">
        <f>IF(A88="","",C88-D88)</f>
        <v/>
      </c>
      <c r="F88" s="12">
        <f>IF(A88="","",E88*'الأصناف'!D88)</f>
        <v/>
      </c>
      <c r="G88" s="11">
        <f>IF(A88="","",IF(E88&lt;0,"خطأ: صادر أكبر",IF(E88&lt;='الأصناف'!E88,"اطلب الآن","متوفر")))</f>
        <v/>
      </c>
    </row>
    <row r="89">
      <c r="A89" s="11">
        <f>IF('الأصناف'!A89="","",'الأصناف'!A89)</f>
        <v/>
      </c>
      <c r="B89" s="11">
        <f>IF(A89="","",'الأصناف'!B89)</f>
        <v/>
      </c>
      <c r="C89" s="11">
        <f>IF(A89="","",SUMIFS('الحركات'!$E$2:$E$501,'الحركات'!$B$2:$B$501,A89,'الحركات'!$D$2:$D$501,"وارد"))</f>
        <v/>
      </c>
      <c r="D89" s="11">
        <f>IF(A89="","",SUMIFS('الحركات'!$E$2:$E$501,'الحركات'!$B$2:$B$501,A89,'الحركات'!$D$2:$D$501,"صادر"))</f>
        <v/>
      </c>
      <c r="E89" s="11">
        <f>IF(A89="","",C89-D89)</f>
        <v/>
      </c>
      <c r="F89" s="12">
        <f>IF(A89="","",E89*'الأصناف'!D89)</f>
        <v/>
      </c>
      <c r="G89" s="11">
        <f>IF(A89="","",IF(E89&lt;0,"خطأ: صادر أكبر",IF(E89&lt;='الأصناف'!E89,"اطلب الآن","متوفر")))</f>
        <v/>
      </c>
    </row>
    <row r="90">
      <c r="A90" s="11">
        <f>IF('الأصناف'!A90="","",'الأصناف'!A90)</f>
        <v/>
      </c>
      <c r="B90" s="11">
        <f>IF(A90="","",'الأصناف'!B90)</f>
        <v/>
      </c>
      <c r="C90" s="11">
        <f>IF(A90="","",SUMIFS('الحركات'!$E$2:$E$501,'الحركات'!$B$2:$B$501,A90,'الحركات'!$D$2:$D$501,"وارد"))</f>
        <v/>
      </c>
      <c r="D90" s="11">
        <f>IF(A90="","",SUMIFS('الحركات'!$E$2:$E$501,'الحركات'!$B$2:$B$501,A90,'الحركات'!$D$2:$D$501,"صادر"))</f>
        <v/>
      </c>
      <c r="E90" s="11">
        <f>IF(A90="","",C90-D90)</f>
        <v/>
      </c>
      <c r="F90" s="12">
        <f>IF(A90="","",E90*'الأصناف'!D90)</f>
        <v/>
      </c>
      <c r="G90" s="11">
        <f>IF(A90="","",IF(E90&lt;0,"خطأ: صادر أكبر",IF(E90&lt;='الأصناف'!E90,"اطلب الآن","متوفر")))</f>
        <v/>
      </c>
    </row>
    <row r="91">
      <c r="A91" s="11">
        <f>IF('الأصناف'!A91="","",'الأصناف'!A91)</f>
        <v/>
      </c>
      <c r="B91" s="11">
        <f>IF(A91="","",'الأصناف'!B91)</f>
        <v/>
      </c>
      <c r="C91" s="11">
        <f>IF(A91="","",SUMIFS('الحركات'!$E$2:$E$501,'الحركات'!$B$2:$B$501,A91,'الحركات'!$D$2:$D$501,"وارد"))</f>
        <v/>
      </c>
      <c r="D91" s="11">
        <f>IF(A91="","",SUMIFS('الحركات'!$E$2:$E$501,'الحركات'!$B$2:$B$501,A91,'الحركات'!$D$2:$D$501,"صادر"))</f>
        <v/>
      </c>
      <c r="E91" s="11">
        <f>IF(A91="","",C91-D91)</f>
        <v/>
      </c>
      <c r="F91" s="12">
        <f>IF(A91="","",E91*'الأصناف'!D91)</f>
        <v/>
      </c>
      <c r="G91" s="11">
        <f>IF(A91="","",IF(E91&lt;0,"خطأ: صادر أكبر",IF(E91&lt;='الأصناف'!E91,"اطلب الآن","متوفر")))</f>
        <v/>
      </c>
    </row>
    <row r="92">
      <c r="A92" s="11">
        <f>IF('الأصناف'!A92="","",'الأصناف'!A92)</f>
        <v/>
      </c>
      <c r="B92" s="11">
        <f>IF(A92="","",'الأصناف'!B92)</f>
        <v/>
      </c>
      <c r="C92" s="11">
        <f>IF(A92="","",SUMIFS('الحركات'!$E$2:$E$501,'الحركات'!$B$2:$B$501,A92,'الحركات'!$D$2:$D$501,"وارد"))</f>
        <v/>
      </c>
      <c r="D92" s="11">
        <f>IF(A92="","",SUMIFS('الحركات'!$E$2:$E$501,'الحركات'!$B$2:$B$501,A92,'الحركات'!$D$2:$D$501,"صادر"))</f>
        <v/>
      </c>
      <c r="E92" s="11">
        <f>IF(A92="","",C92-D92)</f>
        <v/>
      </c>
      <c r="F92" s="12">
        <f>IF(A92="","",E92*'الأصناف'!D92)</f>
        <v/>
      </c>
      <c r="G92" s="11">
        <f>IF(A92="","",IF(E92&lt;0,"خطأ: صادر أكبر",IF(E92&lt;='الأصناف'!E92,"اطلب الآن","متوفر")))</f>
        <v/>
      </c>
    </row>
    <row r="93">
      <c r="A93" s="11">
        <f>IF('الأصناف'!A93="","",'الأصناف'!A93)</f>
        <v/>
      </c>
      <c r="B93" s="11">
        <f>IF(A93="","",'الأصناف'!B93)</f>
        <v/>
      </c>
      <c r="C93" s="11">
        <f>IF(A93="","",SUMIFS('الحركات'!$E$2:$E$501,'الحركات'!$B$2:$B$501,A93,'الحركات'!$D$2:$D$501,"وارد"))</f>
        <v/>
      </c>
      <c r="D93" s="11">
        <f>IF(A93="","",SUMIFS('الحركات'!$E$2:$E$501,'الحركات'!$B$2:$B$501,A93,'الحركات'!$D$2:$D$501,"صادر"))</f>
        <v/>
      </c>
      <c r="E93" s="11">
        <f>IF(A93="","",C93-D93)</f>
        <v/>
      </c>
      <c r="F93" s="12">
        <f>IF(A93="","",E93*'الأصناف'!D93)</f>
        <v/>
      </c>
      <c r="G93" s="11">
        <f>IF(A93="","",IF(E93&lt;0,"خطأ: صادر أكبر",IF(E93&lt;='الأصناف'!E93,"اطلب الآن","متوفر")))</f>
        <v/>
      </c>
    </row>
    <row r="94">
      <c r="A94" s="11">
        <f>IF('الأصناف'!A94="","",'الأصناف'!A94)</f>
        <v/>
      </c>
      <c r="B94" s="11">
        <f>IF(A94="","",'الأصناف'!B94)</f>
        <v/>
      </c>
      <c r="C94" s="11">
        <f>IF(A94="","",SUMIFS('الحركات'!$E$2:$E$501,'الحركات'!$B$2:$B$501,A94,'الحركات'!$D$2:$D$501,"وارد"))</f>
        <v/>
      </c>
      <c r="D94" s="11">
        <f>IF(A94="","",SUMIFS('الحركات'!$E$2:$E$501,'الحركات'!$B$2:$B$501,A94,'الحركات'!$D$2:$D$501,"صادر"))</f>
        <v/>
      </c>
      <c r="E94" s="11">
        <f>IF(A94="","",C94-D94)</f>
        <v/>
      </c>
      <c r="F94" s="12">
        <f>IF(A94="","",E94*'الأصناف'!D94)</f>
        <v/>
      </c>
      <c r="G94" s="11">
        <f>IF(A94="","",IF(E94&lt;0,"خطأ: صادر أكبر",IF(E94&lt;='الأصناف'!E94,"اطلب الآن","متوفر")))</f>
        <v/>
      </c>
    </row>
    <row r="95">
      <c r="A95" s="11">
        <f>IF('الأصناف'!A95="","",'الأصناف'!A95)</f>
        <v/>
      </c>
      <c r="B95" s="11">
        <f>IF(A95="","",'الأصناف'!B95)</f>
        <v/>
      </c>
      <c r="C95" s="11">
        <f>IF(A95="","",SUMIFS('الحركات'!$E$2:$E$501,'الحركات'!$B$2:$B$501,A95,'الحركات'!$D$2:$D$501,"وارد"))</f>
        <v/>
      </c>
      <c r="D95" s="11">
        <f>IF(A95="","",SUMIFS('الحركات'!$E$2:$E$501,'الحركات'!$B$2:$B$501,A95,'الحركات'!$D$2:$D$501,"صادر"))</f>
        <v/>
      </c>
      <c r="E95" s="11">
        <f>IF(A95="","",C95-D95)</f>
        <v/>
      </c>
      <c r="F95" s="12">
        <f>IF(A95="","",E95*'الأصناف'!D95)</f>
        <v/>
      </c>
      <c r="G95" s="11">
        <f>IF(A95="","",IF(E95&lt;0,"خطأ: صادر أكبر",IF(E95&lt;='الأصناف'!E95,"اطلب الآن","متوفر")))</f>
        <v/>
      </c>
    </row>
    <row r="96">
      <c r="A96" s="11">
        <f>IF('الأصناف'!A96="","",'الأصناف'!A96)</f>
        <v/>
      </c>
      <c r="B96" s="11">
        <f>IF(A96="","",'الأصناف'!B96)</f>
        <v/>
      </c>
      <c r="C96" s="11">
        <f>IF(A96="","",SUMIFS('الحركات'!$E$2:$E$501,'الحركات'!$B$2:$B$501,A96,'الحركات'!$D$2:$D$501,"وارد"))</f>
        <v/>
      </c>
      <c r="D96" s="11">
        <f>IF(A96="","",SUMIFS('الحركات'!$E$2:$E$501,'الحركات'!$B$2:$B$501,A96,'الحركات'!$D$2:$D$501,"صادر"))</f>
        <v/>
      </c>
      <c r="E96" s="11">
        <f>IF(A96="","",C96-D96)</f>
        <v/>
      </c>
      <c r="F96" s="12">
        <f>IF(A96="","",E96*'الأصناف'!D96)</f>
        <v/>
      </c>
      <c r="G96" s="11">
        <f>IF(A96="","",IF(E96&lt;0,"خطأ: صادر أكبر",IF(E96&lt;='الأصناف'!E96,"اطلب الآن","متوفر")))</f>
        <v/>
      </c>
    </row>
    <row r="97">
      <c r="A97" s="11">
        <f>IF('الأصناف'!A97="","",'الأصناف'!A97)</f>
        <v/>
      </c>
      <c r="B97" s="11">
        <f>IF(A97="","",'الأصناف'!B97)</f>
        <v/>
      </c>
      <c r="C97" s="11">
        <f>IF(A97="","",SUMIFS('الحركات'!$E$2:$E$501,'الحركات'!$B$2:$B$501,A97,'الحركات'!$D$2:$D$501,"وارد"))</f>
        <v/>
      </c>
      <c r="D97" s="11">
        <f>IF(A97="","",SUMIFS('الحركات'!$E$2:$E$501,'الحركات'!$B$2:$B$501,A97,'الحركات'!$D$2:$D$501,"صادر"))</f>
        <v/>
      </c>
      <c r="E97" s="11">
        <f>IF(A97="","",C97-D97)</f>
        <v/>
      </c>
      <c r="F97" s="12">
        <f>IF(A97="","",E97*'الأصناف'!D97)</f>
        <v/>
      </c>
      <c r="G97" s="11">
        <f>IF(A97="","",IF(E97&lt;0,"خطأ: صادر أكبر",IF(E97&lt;='الأصناف'!E97,"اطلب الآن","متوفر")))</f>
        <v/>
      </c>
    </row>
    <row r="98">
      <c r="A98" s="11">
        <f>IF('الأصناف'!A98="","",'الأصناف'!A98)</f>
        <v/>
      </c>
      <c r="B98" s="11">
        <f>IF(A98="","",'الأصناف'!B98)</f>
        <v/>
      </c>
      <c r="C98" s="11">
        <f>IF(A98="","",SUMIFS('الحركات'!$E$2:$E$501,'الحركات'!$B$2:$B$501,A98,'الحركات'!$D$2:$D$501,"وارد"))</f>
        <v/>
      </c>
      <c r="D98" s="11">
        <f>IF(A98="","",SUMIFS('الحركات'!$E$2:$E$501,'الحركات'!$B$2:$B$501,A98,'الحركات'!$D$2:$D$501,"صادر"))</f>
        <v/>
      </c>
      <c r="E98" s="11">
        <f>IF(A98="","",C98-D98)</f>
        <v/>
      </c>
      <c r="F98" s="12">
        <f>IF(A98="","",E98*'الأصناف'!D98)</f>
        <v/>
      </c>
      <c r="G98" s="11">
        <f>IF(A98="","",IF(E98&lt;0,"خطأ: صادر أكبر",IF(E98&lt;='الأصناف'!E98,"اطلب الآن","متوفر")))</f>
        <v/>
      </c>
    </row>
    <row r="99">
      <c r="A99" s="11">
        <f>IF('الأصناف'!A99="","",'الأصناف'!A99)</f>
        <v/>
      </c>
      <c r="B99" s="11">
        <f>IF(A99="","",'الأصناف'!B99)</f>
        <v/>
      </c>
      <c r="C99" s="11">
        <f>IF(A99="","",SUMIFS('الحركات'!$E$2:$E$501,'الحركات'!$B$2:$B$501,A99,'الحركات'!$D$2:$D$501,"وارد"))</f>
        <v/>
      </c>
      <c r="D99" s="11">
        <f>IF(A99="","",SUMIFS('الحركات'!$E$2:$E$501,'الحركات'!$B$2:$B$501,A99,'الحركات'!$D$2:$D$501,"صادر"))</f>
        <v/>
      </c>
      <c r="E99" s="11">
        <f>IF(A99="","",C99-D99)</f>
        <v/>
      </c>
      <c r="F99" s="12">
        <f>IF(A99="","",E99*'الأصناف'!D99)</f>
        <v/>
      </c>
      <c r="G99" s="11">
        <f>IF(A99="","",IF(E99&lt;0,"خطأ: صادر أكبر",IF(E99&lt;='الأصناف'!E99,"اطلب الآن","متوفر")))</f>
        <v/>
      </c>
    </row>
    <row r="100">
      <c r="A100" s="11">
        <f>IF('الأصناف'!A100="","",'الأصناف'!A100)</f>
        <v/>
      </c>
      <c r="B100" s="11">
        <f>IF(A100="","",'الأصناف'!B100)</f>
        <v/>
      </c>
      <c r="C100" s="11">
        <f>IF(A100="","",SUMIFS('الحركات'!$E$2:$E$501,'الحركات'!$B$2:$B$501,A100,'الحركات'!$D$2:$D$501,"وارد"))</f>
        <v/>
      </c>
      <c r="D100" s="11">
        <f>IF(A100="","",SUMIFS('الحركات'!$E$2:$E$501,'الحركات'!$B$2:$B$501,A100,'الحركات'!$D$2:$D$501,"صادر"))</f>
        <v/>
      </c>
      <c r="E100" s="11">
        <f>IF(A100="","",C100-D100)</f>
        <v/>
      </c>
      <c r="F100" s="12">
        <f>IF(A100="","",E100*'الأصناف'!D100)</f>
        <v/>
      </c>
      <c r="G100" s="11">
        <f>IF(A100="","",IF(E100&lt;0,"خطأ: صادر أكبر",IF(E100&lt;='الأصناف'!E100,"اطلب الآن","متوفر")))</f>
        <v/>
      </c>
    </row>
    <row r="101">
      <c r="A101" s="11">
        <f>IF('الأصناف'!A101="","",'الأصناف'!A101)</f>
        <v/>
      </c>
      <c r="B101" s="11">
        <f>IF(A101="","",'الأصناف'!B101)</f>
        <v/>
      </c>
      <c r="C101" s="11">
        <f>IF(A101="","",SUMIFS('الحركات'!$E$2:$E$501,'الحركات'!$B$2:$B$501,A101,'الحركات'!$D$2:$D$501,"وارد"))</f>
        <v/>
      </c>
      <c r="D101" s="11">
        <f>IF(A101="","",SUMIFS('الحركات'!$E$2:$E$501,'الحركات'!$B$2:$B$501,A101,'الحركات'!$D$2:$D$501,"صادر"))</f>
        <v/>
      </c>
      <c r="E101" s="11">
        <f>IF(A101="","",C101-D101)</f>
        <v/>
      </c>
      <c r="F101" s="12">
        <f>IF(A101="","",E101*'الأصناف'!D101)</f>
        <v/>
      </c>
      <c r="G101" s="11">
        <f>IF(A101="","",IF(E101&lt;0,"خطأ: صادر أكبر",IF(E101&lt;='الأصناف'!E101,"اطلب الآن","متوفر")))</f>
        <v/>
      </c>
    </row>
    <row r="102">
      <c r="A102" s="11">
        <f>IF('الأصناف'!A102="","",'الأصناف'!A102)</f>
        <v/>
      </c>
      <c r="B102" s="11">
        <f>IF(A102="","",'الأصناف'!B102)</f>
        <v/>
      </c>
      <c r="C102" s="11">
        <f>IF(A102="","",SUMIFS('الحركات'!$E$2:$E$501,'الحركات'!$B$2:$B$501,A102,'الحركات'!$D$2:$D$501,"وارد"))</f>
        <v/>
      </c>
      <c r="D102" s="11">
        <f>IF(A102="","",SUMIFS('الحركات'!$E$2:$E$501,'الحركات'!$B$2:$B$501,A102,'الحركات'!$D$2:$D$501,"صادر"))</f>
        <v/>
      </c>
      <c r="E102" s="11">
        <f>IF(A102="","",C102-D102)</f>
        <v/>
      </c>
      <c r="F102" s="12">
        <f>IF(A102="","",E102*'الأصناف'!D102)</f>
        <v/>
      </c>
      <c r="G102" s="11">
        <f>IF(A102="","",IF(E102&lt;0,"خطأ: صادر أكبر",IF(E102&lt;='الأصناف'!E102,"اطلب الآن","متوفر")))</f>
        <v/>
      </c>
    </row>
    <row r="103">
      <c r="A103" s="11">
        <f>IF('الأصناف'!A103="","",'الأصناف'!A103)</f>
        <v/>
      </c>
      <c r="B103" s="11">
        <f>IF(A103="","",'الأصناف'!B103)</f>
        <v/>
      </c>
      <c r="C103" s="11">
        <f>IF(A103="","",SUMIFS('الحركات'!$E$2:$E$501,'الحركات'!$B$2:$B$501,A103,'الحركات'!$D$2:$D$501,"وارد"))</f>
        <v/>
      </c>
      <c r="D103" s="11">
        <f>IF(A103="","",SUMIFS('الحركات'!$E$2:$E$501,'الحركات'!$B$2:$B$501,A103,'الحركات'!$D$2:$D$501,"صادر"))</f>
        <v/>
      </c>
      <c r="E103" s="11">
        <f>IF(A103="","",C103-D103)</f>
        <v/>
      </c>
      <c r="F103" s="12">
        <f>IF(A103="","",E103*'الأصناف'!D103)</f>
        <v/>
      </c>
      <c r="G103" s="11">
        <f>IF(A103="","",IF(E103&lt;0,"خطأ: صادر أكبر",IF(E103&lt;='الأصناف'!E103,"اطلب الآن","متوفر")))</f>
        <v/>
      </c>
    </row>
    <row r="104">
      <c r="A104" s="11">
        <f>IF('الأصناف'!A104="","",'الأصناف'!A104)</f>
        <v/>
      </c>
      <c r="B104" s="11">
        <f>IF(A104="","",'الأصناف'!B104)</f>
        <v/>
      </c>
      <c r="C104" s="11">
        <f>IF(A104="","",SUMIFS('الحركات'!$E$2:$E$501,'الحركات'!$B$2:$B$501,A104,'الحركات'!$D$2:$D$501,"وارد"))</f>
        <v/>
      </c>
      <c r="D104" s="11">
        <f>IF(A104="","",SUMIFS('الحركات'!$E$2:$E$501,'الحركات'!$B$2:$B$501,A104,'الحركات'!$D$2:$D$501,"صادر"))</f>
        <v/>
      </c>
      <c r="E104" s="11">
        <f>IF(A104="","",C104-D104)</f>
        <v/>
      </c>
      <c r="F104" s="12">
        <f>IF(A104="","",E104*'الأصناف'!D104)</f>
        <v/>
      </c>
      <c r="G104" s="11">
        <f>IF(A104="","",IF(E104&lt;0,"خطأ: صادر أكبر",IF(E104&lt;='الأصناف'!E104,"اطلب الآن","متوفر")))</f>
        <v/>
      </c>
    </row>
    <row r="105">
      <c r="A105" s="11">
        <f>IF('الأصناف'!A105="","",'الأصناف'!A105)</f>
        <v/>
      </c>
      <c r="B105" s="11">
        <f>IF(A105="","",'الأصناف'!B105)</f>
        <v/>
      </c>
      <c r="C105" s="11">
        <f>IF(A105="","",SUMIFS('الحركات'!$E$2:$E$501,'الحركات'!$B$2:$B$501,A105,'الحركات'!$D$2:$D$501,"وارد"))</f>
        <v/>
      </c>
      <c r="D105" s="11">
        <f>IF(A105="","",SUMIFS('الحركات'!$E$2:$E$501,'الحركات'!$B$2:$B$501,A105,'الحركات'!$D$2:$D$501,"صادر"))</f>
        <v/>
      </c>
      <c r="E105" s="11">
        <f>IF(A105="","",C105-D105)</f>
        <v/>
      </c>
      <c r="F105" s="12">
        <f>IF(A105="","",E105*'الأصناف'!D105)</f>
        <v/>
      </c>
      <c r="G105" s="11">
        <f>IF(A105="","",IF(E105&lt;0,"خطأ: صادر أكبر",IF(E105&lt;='الأصناف'!E105,"اطلب الآن","متوفر")))</f>
        <v/>
      </c>
    </row>
    <row r="106">
      <c r="A106" s="11">
        <f>IF('الأصناف'!A106="","",'الأصناف'!A106)</f>
        <v/>
      </c>
      <c r="B106" s="11">
        <f>IF(A106="","",'الأصناف'!B106)</f>
        <v/>
      </c>
      <c r="C106" s="11">
        <f>IF(A106="","",SUMIFS('الحركات'!$E$2:$E$501,'الحركات'!$B$2:$B$501,A106,'الحركات'!$D$2:$D$501,"وارد"))</f>
        <v/>
      </c>
      <c r="D106" s="11">
        <f>IF(A106="","",SUMIFS('الحركات'!$E$2:$E$501,'الحركات'!$B$2:$B$501,A106,'الحركات'!$D$2:$D$501,"صادر"))</f>
        <v/>
      </c>
      <c r="E106" s="11">
        <f>IF(A106="","",C106-D106)</f>
        <v/>
      </c>
      <c r="F106" s="12">
        <f>IF(A106="","",E106*'الأصناف'!D106)</f>
        <v/>
      </c>
      <c r="G106" s="11">
        <f>IF(A106="","",IF(E106&lt;0,"خطأ: صادر أكبر",IF(E106&lt;='الأصناف'!E106,"اطلب الآن","متوفر")))</f>
        <v/>
      </c>
    </row>
    <row r="107">
      <c r="A107" s="11">
        <f>IF('الأصناف'!A107="","",'الأصناف'!A107)</f>
        <v/>
      </c>
      <c r="B107" s="11">
        <f>IF(A107="","",'الأصناف'!B107)</f>
        <v/>
      </c>
      <c r="C107" s="11">
        <f>IF(A107="","",SUMIFS('الحركات'!$E$2:$E$501,'الحركات'!$B$2:$B$501,A107,'الحركات'!$D$2:$D$501,"وارد"))</f>
        <v/>
      </c>
      <c r="D107" s="11">
        <f>IF(A107="","",SUMIFS('الحركات'!$E$2:$E$501,'الحركات'!$B$2:$B$501,A107,'الحركات'!$D$2:$D$501,"صادر"))</f>
        <v/>
      </c>
      <c r="E107" s="11">
        <f>IF(A107="","",C107-D107)</f>
        <v/>
      </c>
      <c r="F107" s="12">
        <f>IF(A107="","",E107*'الأصناف'!D107)</f>
        <v/>
      </c>
      <c r="G107" s="11">
        <f>IF(A107="","",IF(E107&lt;0,"خطأ: صادر أكبر",IF(E107&lt;='الأصناف'!E107,"اطلب الآن","متوفر")))</f>
        <v/>
      </c>
    </row>
    <row r="108">
      <c r="A108" s="11">
        <f>IF('الأصناف'!A108="","",'الأصناف'!A108)</f>
        <v/>
      </c>
      <c r="B108" s="11">
        <f>IF(A108="","",'الأصناف'!B108)</f>
        <v/>
      </c>
      <c r="C108" s="11">
        <f>IF(A108="","",SUMIFS('الحركات'!$E$2:$E$501,'الحركات'!$B$2:$B$501,A108,'الحركات'!$D$2:$D$501,"وارد"))</f>
        <v/>
      </c>
      <c r="D108" s="11">
        <f>IF(A108="","",SUMIFS('الحركات'!$E$2:$E$501,'الحركات'!$B$2:$B$501,A108,'الحركات'!$D$2:$D$501,"صادر"))</f>
        <v/>
      </c>
      <c r="E108" s="11">
        <f>IF(A108="","",C108-D108)</f>
        <v/>
      </c>
      <c r="F108" s="12">
        <f>IF(A108="","",E108*'الأصناف'!D108)</f>
        <v/>
      </c>
      <c r="G108" s="11">
        <f>IF(A108="","",IF(E108&lt;0,"خطأ: صادر أكبر",IF(E108&lt;='الأصناف'!E108,"اطلب الآن","متوفر")))</f>
        <v/>
      </c>
    </row>
    <row r="109">
      <c r="A109" s="11">
        <f>IF('الأصناف'!A109="","",'الأصناف'!A109)</f>
        <v/>
      </c>
      <c r="B109" s="11">
        <f>IF(A109="","",'الأصناف'!B109)</f>
        <v/>
      </c>
      <c r="C109" s="11">
        <f>IF(A109="","",SUMIFS('الحركات'!$E$2:$E$501,'الحركات'!$B$2:$B$501,A109,'الحركات'!$D$2:$D$501,"وارد"))</f>
        <v/>
      </c>
      <c r="D109" s="11">
        <f>IF(A109="","",SUMIFS('الحركات'!$E$2:$E$501,'الحركات'!$B$2:$B$501,A109,'الحركات'!$D$2:$D$501,"صادر"))</f>
        <v/>
      </c>
      <c r="E109" s="11">
        <f>IF(A109="","",C109-D109)</f>
        <v/>
      </c>
      <c r="F109" s="12">
        <f>IF(A109="","",E109*'الأصناف'!D109)</f>
        <v/>
      </c>
      <c r="G109" s="11">
        <f>IF(A109="","",IF(E109&lt;0,"خطأ: صادر أكبر",IF(E109&lt;='الأصناف'!E109,"اطلب الآن","متوفر")))</f>
        <v/>
      </c>
    </row>
    <row r="110">
      <c r="A110" s="11">
        <f>IF('الأصناف'!A110="","",'الأصناف'!A110)</f>
        <v/>
      </c>
      <c r="B110" s="11">
        <f>IF(A110="","",'الأصناف'!B110)</f>
        <v/>
      </c>
      <c r="C110" s="11">
        <f>IF(A110="","",SUMIFS('الحركات'!$E$2:$E$501,'الحركات'!$B$2:$B$501,A110,'الحركات'!$D$2:$D$501,"وارد"))</f>
        <v/>
      </c>
      <c r="D110" s="11">
        <f>IF(A110="","",SUMIFS('الحركات'!$E$2:$E$501,'الحركات'!$B$2:$B$501,A110,'الحركات'!$D$2:$D$501,"صادر"))</f>
        <v/>
      </c>
      <c r="E110" s="11">
        <f>IF(A110="","",C110-D110)</f>
        <v/>
      </c>
      <c r="F110" s="12">
        <f>IF(A110="","",E110*'الأصناف'!D110)</f>
        <v/>
      </c>
      <c r="G110" s="11">
        <f>IF(A110="","",IF(E110&lt;0,"خطأ: صادر أكبر",IF(E110&lt;='الأصناف'!E110,"اطلب الآن","متوفر")))</f>
        <v/>
      </c>
    </row>
    <row r="111">
      <c r="A111" s="11">
        <f>IF('الأصناف'!A111="","",'الأصناف'!A111)</f>
        <v/>
      </c>
      <c r="B111" s="11">
        <f>IF(A111="","",'الأصناف'!B111)</f>
        <v/>
      </c>
      <c r="C111" s="11">
        <f>IF(A111="","",SUMIFS('الحركات'!$E$2:$E$501,'الحركات'!$B$2:$B$501,A111,'الحركات'!$D$2:$D$501,"وارد"))</f>
        <v/>
      </c>
      <c r="D111" s="11">
        <f>IF(A111="","",SUMIFS('الحركات'!$E$2:$E$501,'الحركات'!$B$2:$B$501,A111,'الحركات'!$D$2:$D$501,"صادر"))</f>
        <v/>
      </c>
      <c r="E111" s="11">
        <f>IF(A111="","",C111-D111)</f>
        <v/>
      </c>
      <c r="F111" s="12">
        <f>IF(A111="","",E111*'الأصناف'!D111)</f>
        <v/>
      </c>
      <c r="G111" s="11">
        <f>IF(A111="","",IF(E111&lt;0,"خطأ: صادر أكبر",IF(E111&lt;='الأصناف'!E111,"اطلب الآن","متوفر")))</f>
        <v/>
      </c>
    </row>
    <row r="112">
      <c r="A112" s="11">
        <f>IF('الأصناف'!A112="","",'الأصناف'!A112)</f>
        <v/>
      </c>
      <c r="B112" s="11">
        <f>IF(A112="","",'الأصناف'!B112)</f>
        <v/>
      </c>
      <c r="C112" s="11">
        <f>IF(A112="","",SUMIFS('الحركات'!$E$2:$E$501,'الحركات'!$B$2:$B$501,A112,'الحركات'!$D$2:$D$501,"وارد"))</f>
        <v/>
      </c>
      <c r="D112" s="11">
        <f>IF(A112="","",SUMIFS('الحركات'!$E$2:$E$501,'الحركات'!$B$2:$B$501,A112,'الحركات'!$D$2:$D$501,"صادر"))</f>
        <v/>
      </c>
      <c r="E112" s="11">
        <f>IF(A112="","",C112-D112)</f>
        <v/>
      </c>
      <c r="F112" s="12">
        <f>IF(A112="","",E112*'الأصناف'!D112)</f>
        <v/>
      </c>
      <c r="G112" s="11">
        <f>IF(A112="","",IF(E112&lt;0,"خطأ: صادر أكبر",IF(E112&lt;='الأصناف'!E112,"اطلب الآن","متوفر")))</f>
        <v/>
      </c>
    </row>
    <row r="113">
      <c r="A113" s="11">
        <f>IF('الأصناف'!A113="","",'الأصناف'!A113)</f>
        <v/>
      </c>
      <c r="B113" s="11">
        <f>IF(A113="","",'الأصناف'!B113)</f>
        <v/>
      </c>
      <c r="C113" s="11">
        <f>IF(A113="","",SUMIFS('الحركات'!$E$2:$E$501,'الحركات'!$B$2:$B$501,A113,'الحركات'!$D$2:$D$501,"وارد"))</f>
        <v/>
      </c>
      <c r="D113" s="11">
        <f>IF(A113="","",SUMIFS('الحركات'!$E$2:$E$501,'الحركات'!$B$2:$B$501,A113,'الحركات'!$D$2:$D$501,"صادر"))</f>
        <v/>
      </c>
      <c r="E113" s="11">
        <f>IF(A113="","",C113-D113)</f>
        <v/>
      </c>
      <c r="F113" s="12">
        <f>IF(A113="","",E113*'الأصناف'!D113)</f>
        <v/>
      </c>
      <c r="G113" s="11">
        <f>IF(A113="","",IF(E113&lt;0,"خطأ: صادر أكبر",IF(E113&lt;='الأصناف'!E113,"اطلب الآن","متوفر")))</f>
        <v/>
      </c>
    </row>
    <row r="114">
      <c r="A114" s="11">
        <f>IF('الأصناف'!A114="","",'الأصناف'!A114)</f>
        <v/>
      </c>
      <c r="B114" s="11">
        <f>IF(A114="","",'الأصناف'!B114)</f>
        <v/>
      </c>
      <c r="C114" s="11">
        <f>IF(A114="","",SUMIFS('الحركات'!$E$2:$E$501,'الحركات'!$B$2:$B$501,A114,'الحركات'!$D$2:$D$501,"وارد"))</f>
        <v/>
      </c>
      <c r="D114" s="11">
        <f>IF(A114="","",SUMIFS('الحركات'!$E$2:$E$501,'الحركات'!$B$2:$B$501,A114,'الحركات'!$D$2:$D$501,"صادر"))</f>
        <v/>
      </c>
      <c r="E114" s="11">
        <f>IF(A114="","",C114-D114)</f>
        <v/>
      </c>
      <c r="F114" s="12">
        <f>IF(A114="","",E114*'الأصناف'!D114)</f>
        <v/>
      </c>
      <c r="G114" s="11">
        <f>IF(A114="","",IF(E114&lt;0,"خطأ: صادر أكبر",IF(E114&lt;='الأصناف'!E114,"اطلب الآن","متوفر")))</f>
        <v/>
      </c>
    </row>
    <row r="115">
      <c r="A115" s="11">
        <f>IF('الأصناف'!A115="","",'الأصناف'!A115)</f>
        <v/>
      </c>
      <c r="B115" s="11">
        <f>IF(A115="","",'الأصناف'!B115)</f>
        <v/>
      </c>
      <c r="C115" s="11">
        <f>IF(A115="","",SUMIFS('الحركات'!$E$2:$E$501,'الحركات'!$B$2:$B$501,A115,'الحركات'!$D$2:$D$501,"وارد"))</f>
        <v/>
      </c>
      <c r="D115" s="11">
        <f>IF(A115="","",SUMIFS('الحركات'!$E$2:$E$501,'الحركات'!$B$2:$B$501,A115,'الحركات'!$D$2:$D$501,"صادر"))</f>
        <v/>
      </c>
      <c r="E115" s="11">
        <f>IF(A115="","",C115-D115)</f>
        <v/>
      </c>
      <c r="F115" s="12">
        <f>IF(A115="","",E115*'الأصناف'!D115)</f>
        <v/>
      </c>
      <c r="G115" s="11">
        <f>IF(A115="","",IF(E115&lt;0,"خطأ: صادر أكبر",IF(E115&lt;='الأصناف'!E115,"اطلب الآن","متوفر")))</f>
        <v/>
      </c>
    </row>
    <row r="116">
      <c r="A116" s="11">
        <f>IF('الأصناف'!A116="","",'الأصناف'!A116)</f>
        <v/>
      </c>
      <c r="B116" s="11">
        <f>IF(A116="","",'الأصناف'!B116)</f>
        <v/>
      </c>
      <c r="C116" s="11">
        <f>IF(A116="","",SUMIFS('الحركات'!$E$2:$E$501,'الحركات'!$B$2:$B$501,A116,'الحركات'!$D$2:$D$501,"وارد"))</f>
        <v/>
      </c>
      <c r="D116" s="11">
        <f>IF(A116="","",SUMIFS('الحركات'!$E$2:$E$501,'الحركات'!$B$2:$B$501,A116,'الحركات'!$D$2:$D$501,"صادر"))</f>
        <v/>
      </c>
      <c r="E116" s="11">
        <f>IF(A116="","",C116-D116)</f>
        <v/>
      </c>
      <c r="F116" s="12">
        <f>IF(A116="","",E116*'الأصناف'!D116)</f>
        <v/>
      </c>
      <c r="G116" s="11">
        <f>IF(A116="","",IF(E116&lt;0,"خطأ: صادر أكبر",IF(E116&lt;='الأصناف'!E116,"اطلب الآن","متوفر")))</f>
        <v/>
      </c>
    </row>
    <row r="117">
      <c r="A117" s="11">
        <f>IF('الأصناف'!A117="","",'الأصناف'!A117)</f>
        <v/>
      </c>
      <c r="B117" s="11">
        <f>IF(A117="","",'الأصناف'!B117)</f>
        <v/>
      </c>
      <c r="C117" s="11">
        <f>IF(A117="","",SUMIFS('الحركات'!$E$2:$E$501,'الحركات'!$B$2:$B$501,A117,'الحركات'!$D$2:$D$501,"وارد"))</f>
        <v/>
      </c>
      <c r="D117" s="11">
        <f>IF(A117="","",SUMIFS('الحركات'!$E$2:$E$501,'الحركات'!$B$2:$B$501,A117,'الحركات'!$D$2:$D$501,"صادر"))</f>
        <v/>
      </c>
      <c r="E117" s="11">
        <f>IF(A117="","",C117-D117)</f>
        <v/>
      </c>
      <c r="F117" s="12">
        <f>IF(A117="","",E117*'الأصناف'!D117)</f>
        <v/>
      </c>
      <c r="G117" s="11">
        <f>IF(A117="","",IF(E117&lt;0,"خطأ: صادر أكبر",IF(E117&lt;='الأصناف'!E117,"اطلب الآن","متوفر")))</f>
        <v/>
      </c>
    </row>
    <row r="118">
      <c r="A118" s="11">
        <f>IF('الأصناف'!A118="","",'الأصناف'!A118)</f>
        <v/>
      </c>
      <c r="B118" s="11">
        <f>IF(A118="","",'الأصناف'!B118)</f>
        <v/>
      </c>
      <c r="C118" s="11">
        <f>IF(A118="","",SUMIFS('الحركات'!$E$2:$E$501,'الحركات'!$B$2:$B$501,A118,'الحركات'!$D$2:$D$501,"وارد"))</f>
        <v/>
      </c>
      <c r="D118" s="11">
        <f>IF(A118="","",SUMIFS('الحركات'!$E$2:$E$501,'الحركات'!$B$2:$B$501,A118,'الحركات'!$D$2:$D$501,"صادر"))</f>
        <v/>
      </c>
      <c r="E118" s="11">
        <f>IF(A118="","",C118-D118)</f>
        <v/>
      </c>
      <c r="F118" s="12">
        <f>IF(A118="","",E118*'الأصناف'!D118)</f>
        <v/>
      </c>
      <c r="G118" s="11">
        <f>IF(A118="","",IF(E118&lt;0,"خطأ: صادر أكبر",IF(E118&lt;='الأصناف'!E118,"اطلب الآن","متوفر")))</f>
        <v/>
      </c>
    </row>
    <row r="119">
      <c r="A119" s="11">
        <f>IF('الأصناف'!A119="","",'الأصناف'!A119)</f>
        <v/>
      </c>
      <c r="B119" s="11">
        <f>IF(A119="","",'الأصناف'!B119)</f>
        <v/>
      </c>
      <c r="C119" s="11">
        <f>IF(A119="","",SUMIFS('الحركات'!$E$2:$E$501,'الحركات'!$B$2:$B$501,A119,'الحركات'!$D$2:$D$501,"وارد"))</f>
        <v/>
      </c>
      <c r="D119" s="11">
        <f>IF(A119="","",SUMIFS('الحركات'!$E$2:$E$501,'الحركات'!$B$2:$B$501,A119,'الحركات'!$D$2:$D$501,"صادر"))</f>
        <v/>
      </c>
      <c r="E119" s="11">
        <f>IF(A119="","",C119-D119)</f>
        <v/>
      </c>
      <c r="F119" s="12">
        <f>IF(A119="","",E119*'الأصناف'!D119)</f>
        <v/>
      </c>
      <c r="G119" s="11">
        <f>IF(A119="","",IF(E119&lt;0,"خطأ: صادر أكبر",IF(E119&lt;='الأصناف'!E119,"اطلب الآن","متوفر")))</f>
        <v/>
      </c>
    </row>
    <row r="120">
      <c r="A120" s="11">
        <f>IF('الأصناف'!A120="","",'الأصناف'!A120)</f>
        <v/>
      </c>
      <c r="B120" s="11">
        <f>IF(A120="","",'الأصناف'!B120)</f>
        <v/>
      </c>
      <c r="C120" s="11">
        <f>IF(A120="","",SUMIFS('الحركات'!$E$2:$E$501,'الحركات'!$B$2:$B$501,A120,'الحركات'!$D$2:$D$501,"وارد"))</f>
        <v/>
      </c>
      <c r="D120" s="11">
        <f>IF(A120="","",SUMIFS('الحركات'!$E$2:$E$501,'الحركات'!$B$2:$B$501,A120,'الحركات'!$D$2:$D$501,"صادر"))</f>
        <v/>
      </c>
      <c r="E120" s="11">
        <f>IF(A120="","",C120-D120)</f>
        <v/>
      </c>
      <c r="F120" s="12">
        <f>IF(A120="","",E120*'الأصناف'!D120)</f>
        <v/>
      </c>
      <c r="G120" s="11">
        <f>IF(A120="","",IF(E120&lt;0,"خطأ: صادر أكبر",IF(E120&lt;='الأصناف'!E120,"اطلب الآن","متوفر")))</f>
        <v/>
      </c>
    </row>
    <row r="121">
      <c r="A121" s="11">
        <f>IF('الأصناف'!A121="","",'الأصناف'!A121)</f>
        <v/>
      </c>
      <c r="B121" s="11">
        <f>IF(A121="","",'الأصناف'!B121)</f>
        <v/>
      </c>
      <c r="C121" s="11">
        <f>IF(A121="","",SUMIFS('الحركات'!$E$2:$E$501,'الحركات'!$B$2:$B$501,A121,'الحركات'!$D$2:$D$501,"وارد"))</f>
        <v/>
      </c>
      <c r="D121" s="11">
        <f>IF(A121="","",SUMIFS('الحركات'!$E$2:$E$501,'الحركات'!$B$2:$B$501,A121,'الحركات'!$D$2:$D$501,"صادر"))</f>
        <v/>
      </c>
      <c r="E121" s="11">
        <f>IF(A121="","",C121-D121)</f>
        <v/>
      </c>
      <c r="F121" s="12">
        <f>IF(A121="","",E121*'الأصناف'!D121)</f>
        <v/>
      </c>
      <c r="G121" s="11">
        <f>IF(A121="","",IF(E121&lt;0,"خطأ: صادر أكبر",IF(E121&lt;='الأصناف'!E121,"اطلب الآن","متوفر")))</f>
        <v/>
      </c>
    </row>
    <row r="122">
      <c r="A122" s="11">
        <f>IF('الأصناف'!A122="","",'الأصناف'!A122)</f>
        <v/>
      </c>
      <c r="B122" s="11">
        <f>IF(A122="","",'الأصناف'!B122)</f>
        <v/>
      </c>
      <c r="C122" s="11">
        <f>IF(A122="","",SUMIFS('الحركات'!$E$2:$E$501,'الحركات'!$B$2:$B$501,A122,'الحركات'!$D$2:$D$501,"وارد"))</f>
        <v/>
      </c>
      <c r="D122" s="11">
        <f>IF(A122="","",SUMIFS('الحركات'!$E$2:$E$501,'الحركات'!$B$2:$B$501,A122,'الحركات'!$D$2:$D$501,"صادر"))</f>
        <v/>
      </c>
      <c r="E122" s="11">
        <f>IF(A122="","",C122-D122)</f>
        <v/>
      </c>
      <c r="F122" s="12">
        <f>IF(A122="","",E122*'الأصناف'!D122)</f>
        <v/>
      </c>
      <c r="G122" s="11">
        <f>IF(A122="","",IF(E122&lt;0,"خطأ: صادر أكبر",IF(E122&lt;='الأصناف'!E122,"اطلب الآن","متوفر")))</f>
        <v/>
      </c>
    </row>
    <row r="123">
      <c r="A123" s="11">
        <f>IF('الأصناف'!A123="","",'الأصناف'!A123)</f>
        <v/>
      </c>
      <c r="B123" s="11">
        <f>IF(A123="","",'الأصناف'!B123)</f>
        <v/>
      </c>
      <c r="C123" s="11">
        <f>IF(A123="","",SUMIFS('الحركات'!$E$2:$E$501,'الحركات'!$B$2:$B$501,A123,'الحركات'!$D$2:$D$501,"وارد"))</f>
        <v/>
      </c>
      <c r="D123" s="11">
        <f>IF(A123="","",SUMIFS('الحركات'!$E$2:$E$501,'الحركات'!$B$2:$B$501,A123,'الحركات'!$D$2:$D$501,"صادر"))</f>
        <v/>
      </c>
      <c r="E123" s="11">
        <f>IF(A123="","",C123-D123)</f>
        <v/>
      </c>
      <c r="F123" s="12">
        <f>IF(A123="","",E123*'الأصناف'!D123)</f>
        <v/>
      </c>
      <c r="G123" s="11">
        <f>IF(A123="","",IF(E123&lt;0,"خطأ: صادر أكبر",IF(E123&lt;='الأصناف'!E123,"اطلب الآن","متوفر")))</f>
        <v/>
      </c>
    </row>
    <row r="124">
      <c r="A124" s="11">
        <f>IF('الأصناف'!A124="","",'الأصناف'!A124)</f>
        <v/>
      </c>
      <c r="B124" s="11">
        <f>IF(A124="","",'الأصناف'!B124)</f>
        <v/>
      </c>
      <c r="C124" s="11">
        <f>IF(A124="","",SUMIFS('الحركات'!$E$2:$E$501,'الحركات'!$B$2:$B$501,A124,'الحركات'!$D$2:$D$501,"وارد"))</f>
        <v/>
      </c>
      <c r="D124" s="11">
        <f>IF(A124="","",SUMIFS('الحركات'!$E$2:$E$501,'الحركات'!$B$2:$B$501,A124,'الحركات'!$D$2:$D$501,"صادر"))</f>
        <v/>
      </c>
      <c r="E124" s="11">
        <f>IF(A124="","",C124-D124)</f>
        <v/>
      </c>
      <c r="F124" s="12">
        <f>IF(A124="","",E124*'الأصناف'!D124)</f>
        <v/>
      </c>
      <c r="G124" s="11">
        <f>IF(A124="","",IF(E124&lt;0,"خطأ: صادر أكبر",IF(E124&lt;='الأصناف'!E124,"اطلب الآن","متوفر")))</f>
        <v/>
      </c>
    </row>
    <row r="125">
      <c r="A125" s="11">
        <f>IF('الأصناف'!A125="","",'الأصناف'!A125)</f>
        <v/>
      </c>
      <c r="B125" s="11">
        <f>IF(A125="","",'الأصناف'!B125)</f>
        <v/>
      </c>
      <c r="C125" s="11">
        <f>IF(A125="","",SUMIFS('الحركات'!$E$2:$E$501,'الحركات'!$B$2:$B$501,A125,'الحركات'!$D$2:$D$501,"وارد"))</f>
        <v/>
      </c>
      <c r="D125" s="11">
        <f>IF(A125="","",SUMIFS('الحركات'!$E$2:$E$501,'الحركات'!$B$2:$B$501,A125,'الحركات'!$D$2:$D$501,"صادر"))</f>
        <v/>
      </c>
      <c r="E125" s="11">
        <f>IF(A125="","",C125-D125)</f>
        <v/>
      </c>
      <c r="F125" s="12">
        <f>IF(A125="","",E125*'الأصناف'!D125)</f>
        <v/>
      </c>
      <c r="G125" s="11">
        <f>IF(A125="","",IF(E125&lt;0,"خطأ: صادر أكبر",IF(E125&lt;='الأصناف'!E125,"اطلب الآن","متوفر")))</f>
        <v/>
      </c>
    </row>
    <row r="126">
      <c r="A126" s="11">
        <f>IF('الأصناف'!A126="","",'الأصناف'!A126)</f>
        <v/>
      </c>
      <c r="B126" s="11">
        <f>IF(A126="","",'الأصناف'!B126)</f>
        <v/>
      </c>
      <c r="C126" s="11">
        <f>IF(A126="","",SUMIFS('الحركات'!$E$2:$E$501,'الحركات'!$B$2:$B$501,A126,'الحركات'!$D$2:$D$501,"وارد"))</f>
        <v/>
      </c>
      <c r="D126" s="11">
        <f>IF(A126="","",SUMIFS('الحركات'!$E$2:$E$501,'الحركات'!$B$2:$B$501,A126,'الحركات'!$D$2:$D$501,"صادر"))</f>
        <v/>
      </c>
      <c r="E126" s="11">
        <f>IF(A126="","",C126-D126)</f>
        <v/>
      </c>
      <c r="F126" s="12">
        <f>IF(A126="","",E126*'الأصناف'!D126)</f>
        <v/>
      </c>
      <c r="G126" s="11">
        <f>IF(A126="","",IF(E126&lt;0,"خطأ: صادر أكبر",IF(E126&lt;='الأصناف'!E126,"اطلب الآن","متوفر")))</f>
        <v/>
      </c>
    </row>
    <row r="127">
      <c r="A127" s="11">
        <f>IF('الأصناف'!A127="","",'الأصناف'!A127)</f>
        <v/>
      </c>
      <c r="B127" s="11">
        <f>IF(A127="","",'الأصناف'!B127)</f>
        <v/>
      </c>
      <c r="C127" s="11">
        <f>IF(A127="","",SUMIFS('الحركات'!$E$2:$E$501,'الحركات'!$B$2:$B$501,A127,'الحركات'!$D$2:$D$501,"وارد"))</f>
        <v/>
      </c>
      <c r="D127" s="11">
        <f>IF(A127="","",SUMIFS('الحركات'!$E$2:$E$501,'الحركات'!$B$2:$B$501,A127,'الحركات'!$D$2:$D$501,"صادر"))</f>
        <v/>
      </c>
      <c r="E127" s="11">
        <f>IF(A127="","",C127-D127)</f>
        <v/>
      </c>
      <c r="F127" s="12">
        <f>IF(A127="","",E127*'الأصناف'!D127)</f>
        <v/>
      </c>
      <c r="G127" s="11">
        <f>IF(A127="","",IF(E127&lt;0,"خطأ: صادر أكبر",IF(E127&lt;='الأصناف'!E127,"اطلب الآن","متوفر")))</f>
        <v/>
      </c>
    </row>
    <row r="128">
      <c r="A128" s="11">
        <f>IF('الأصناف'!A128="","",'الأصناف'!A128)</f>
        <v/>
      </c>
      <c r="B128" s="11">
        <f>IF(A128="","",'الأصناف'!B128)</f>
        <v/>
      </c>
      <c r="C128" s="11">
        <f>IF(A128="","",SUMIFS('الحركات'!$E$2:$E$501,'الحركات'!$B$2:$B$501,A128,'الحركات'!$D$2:$D$501,"وارد"))</f>
        <v/>
      </c>
      <c r="D128" s="11">
        <f>IF(A128="","",SUMIFS('الحركات'!$E$2:$E$501,'الحركات'!$B$2:$B$501,A128,'الحركات'!$D$2:$D$501,"صادر"))</f>
        <v/>
      </c>
      <c r="E128" s="11">
        <f>IF(A128="","",C128-D128)</f>
        <v/>
      </c>
      <c r="F128" s="12">
        <f>IF(A128="","",E128*'الأصناف'!D128)</f>
        <v/>
      </c>
      <c r="G128" s="11">
        <f>IF(A128="","",IF(E128&lt;0,"خطأ: صادر أكبر",IF(E128&lt;='الأصناف'!E128,"اطلب الآن","متوفر")))</f>
        <v/>
      </c>
    </row>
    <row r="129">
      <c r="A129" s="11">
        <f>IF('الأصناف'!A129="","",'الأصناف'!A129)</f>
        <v/>
      </c>
      <c r="B129" s="11">
        <f>IF(A129="","",'الأصناف'!B129)</f>
        <v/>
      </c>
      <c r="C129" s="11">
        <f>IF(A129="","",SUMIFS('الحركات'!$E$2:$E$501,'الحركات'!$B$2:$B$501,A129,'الحركات'!$D$2:$D$501,"وارد"))</f>
        <v/>
      </c>
      <c r="D129" s="11">
        <f>IF(A129="","",SUMIFS('الحركات'!$E$2:$E$501,'الحركات'!$B$2:$B$501,A129,'الحركات'!$D$2:$D$501,"صادر"))</f>
        <v/>
      </c>
      <c r="E129" s="11">
        <f>IF(A129="","",C129-D129)</f>
        <v/>
      </c>
      <c r="F129" s="12">
        <f>IF(A129="","",E129*'الأصناف'!D129)</f>
        <v/>
      </c>
      <c r="G129" s="11">
        <f>IF(A129="","",IF(E129&lt;0,"خطأ: صادر أكبر",IF(E129&lt;='الأصناف'!E129,"اطلب الآن","متوفر")))</f>
        <v/>
      </c>
    </row>
    <row r="130">
      <c r="A130" s="11">
        <f>IF('الأصناف'!A130="","",'الأصناف'!A130)</f>
        <v/>
      </c>
      <c r="B130" s="11">
        <f>IF(A130="","",'الأصناف'!B130)</f>
        <v/>
      </c>
      <c r="C130" s="11">
        <f>IF(A130="","",SUMIFS('الحركات'!$E$2:$E$501,'الحركات'!$B$2:$B$501,A130,'الحركات'!$D$2:$D$501,"وارد"))</f>
        <v/>
      </c>
      <c r="D130" s="11">
        <f>IF(A130="","",SUMIFS('الحركات'!$E$2:$E$501,'الحركات'!$B$2:$B$501,A130,'الحركات'!$D$2:$D$501,"صادر"))</f>
        <v/>
      </c>
      <c r="E130" s="11">
        <f>IF(A130="","",C130-D130)</f>
        <v/>
      </c>
      <c r="F130" s="12">
        <f>IF(A130="","",E130*'الأصناف'!D130)</f>
        <v/>
      </c>
      <c r="G130" s="11">
        <f>IF(A130="","",IF(E130&lt;0,"خطأ: صادر أكبر",IF(E130&lt;='الأصناف'!E130,"اطلب الآن","متوفر")))</f>
        <v/>
      </c>
    </row>
    <row r="131">
      <c r="A131" s="11">
        <f>IF('الأصناف'!A131="","",'الأصناف'!A131)</f>
        <v/>
      </c>
      <c r="B131" s="11">
        <f>IF(A131="","",'الأصناف'!B131)</f>
        <v/>
      </c>
      <c r="C131" s="11">
        <f>IF(A131="","",SUMIFS('الحركات'!$E$2:$E$501,'الحركات'!$B$2:$B$501,A131,'الحركات'!$D$2:$D$501,"وارد"))</f>
        <v/>
      </c>
      <c r="D131" s="11">
        <f>IF(A131="","",SUMIFS('الحركات'!$E$2:$E$501,'الحركات'!$B$2:$B$501,A131,'الحركات'!$D$2:$D$501,"صادر"))</f>
        <v/>
      </c>
      <c r="E131" s="11">
        <f>IF(A131="","",C131-D131)</f>
        <v/>
      </c>
      <c r="F131" s="12">
        <f>IF(A131="","",E131*'الأصناف'!D131)</f>
        <v/>
      </c>
      <c r="G131" s="11">
        <f>IF(A131="","",IF(E131&lt;0,"خطأ: صادر أكبر",IF(E131&lt;='الأصناف'!E131,"اطلب الآن","متوفر")))</f>
        <v/>
      </c>
    </row>
    <row r="132">
      <c r="A132" s="11">
        <f>IF('الأصناف'!A132="","",'الأصناف'!A132)</f>
        <v/>
      </c>
      <c r="B132" s="11">
        <f>IF(A132="","",'الأصناف'!B132)</f>
        <v/>
      </c>
      <c r="C132" s="11">
        <f>IF(A132="","",SUMIFS('الحركات'!$E$2:$E$501,'الحركات'!$B$2:$B$501,A132,'الحركات'!$D$2:$D$501,"وارد"))</f>
        <v/>
      </c>
      <c r="D132" s="11">
        <f>IF(A132="","",SUMIFS('الحركات'!$E$2:$E$501,'الحركات'!$B$2:$B$501,A132,'الحركات'!$D$2:$D$501,"صادر"))</f>
        <v/>
      </c>
      <c r="E132" s="11">
        <f>IF(A132="","",C132-D132)</f>
        <v/>
      </c>
      <c r="F132" s="12">
        <f>IF(A132="","",E132*'الأصناف'!D132)</f>
        <v/>
      </c>
      <c r="G132" s="11">
        <f>IF(A132="","",IF(E132&lt;0,"خطأ: صادر أكبر",IF(E132&lt;='الأصناف'!E132,"اطلب الآن","متوفر")))</f>
        <v/>
      </c>
    </row>
    <row r="133">
      <c r="A133" s="11">
        <f>IF('الأصناف'!A133="","",'الأصناف'!A133)</f>
        <v/>
      </c>
      <c r="B133" s="11">
        <f>IF(A133="","",'الأصناف'!B133)</f>
        <v/>
      </c>
      <c r="C133" s="11">
        <f>IF(A133="","",SUMIFS('الحركات'!$E$2:$E$501,'الحركات'!$B$2:$B$501,A133,'الحركات'!$D$2:$D$501,"وارد"))</f>
        <v/>
      </c>
      <c r="D133" s="11">
        <f>IF(A133="","",SUMIFS('الحركات'!$E$2:$E$501,'الحركات'!$B$2:$B$501,A133,'الحركات'!$D$2:$D$501,"صادر"))</f>
        <v/>
      </c>
      <c r="E133" s="11">
        <f>IF(A133="","",C133-D133)</f>
        <v/>
      </c>
      <c r="F133" s="12">
        <f>IF(A133="","",E133*'الأصناف'!D133)</f>
        <v/>
      </c>
      <c r="G133" s="11">
        <f>IF(A133="","",IF(E133&lt;0,"خطأ: صادر أكبر",IF(E133&lt;='الأصناف'!E133,"اطلب الآن","متوفر")))</f>
        <v/>
      </c>
    </row>
    <row r="134">
      <c r="A134" s="11">
        <f>IF('الأصناف'!A134="","",'الأصناف'!A134)</f>
        <v/>
      </c>
      <c r="B134" s="11">
        <f>IF(A134="","",'الأصناف'!B134)</f>
        <v/>
      </c>
      <c r="C134" s="11">
        <f>IF(A134="","",SUMIFS('الحركات'!$E$2:$E$501,'الحركات'!$B$2:$B$501,A134,'الحركات'!$D$2:$D$501,"وارد"))</f>
        <v/>
      </c>
      <c r="D134" s="11">
        <f>IF(A134="","",SUMIFS('الحركات'!$E$2:$E$501,'الحركات'!$B$2:$B$501,A134,'الحركات'!$D$2:$D$501,"صادر"))</f>
        <v/>
      </c>
      <c r="E134" s="11">
        <f>IF(A134="","",C134-D134)</f>
        <v/>
      </c>
      <c r="F134" s="12">
        <f>IF(A134="","",E134*'الأصناف'!D134)</f>
        <v/>
      </c>
      <c r="G134" s="11">
        <f>IF(A134="","",IF(E134&lt;0,"خطأ: صادر أكبر",IF(E134&lt;='الأصناف'!E134,"اطلب الآن","متوفر")))</f>
        <v/>
      </c>
    </row>
    <row r="135">
      <c r="A135" s="11">
        <f>IF('الأصناف'!A135="","",'الأصناف'!A135)</f>
        <v/>
      </c>
      <c r="B135" s="11">
        <f>IF(A135="","",'الأصناف'!B135)</f>
        <v/>
      </c>
      <c r="C135" s="11">
        <f>IF(A135="","",SUMIFS('الحركات'!$E$2:$E$501,'الحركات'!$B$2:$B$501,A135,'الحركات'!$D$2:$D$501,"وارد"))</f>
        <v/>
      </c>
      <c r="D135" s="11">
        <f>IF(A135="","",SUMIFS('الحركات'!$E$2:$E$501,'الحركات'!$B$2:$B$501,A135,'الحركات'!$D$2:$D$501,"صادر"))</f>
        <v/>
      </c>
      <c r="E135" s="11">
        <f>IF(A135="","",C135-D135)</f>
        <v/>
      </c>
      <c r="F135" s="12">
        <f>IF(A135="","",E135*'الأصناف'!D135)</f>
        <v/>
      </c>
      <c r="G135" s="11">
        <f>IF(A135="","",IF(E135&lt;0,"خطأ: صادر أكبر",IF(E135&lt;='الأصناف'!E135,"اطلب الآن","متوفر")))</f>
        <v/>
      </c>
    </row>
    <row r="136">
      <c r="A136" s="11">
        <f>IF('الأصناف'!A136="","",'الأصناف'!A136)</f>
        <v/>
      </c>
      <c r="B136" s="11">
        <f>IF(A136="","",'الأصناف'!B136)</f>
        <v/>
      </c>
      <c r="C136" s="11">
        <f>IF(A136="","",SUMIFS('الحركات'!$E$2:$E$501,'الحركات'!$B$2:$B$501,A136,'الحركات'!$D$2:$D$501,"وارد"))</f>
        <v/>
      </c>
      <c r="D136" s="11">
        <f>IF(A136="","",SUMIFS('الحركات'!$E$2:$E$501,'الحركات'!$B$2:$B$501,A136,'الحركات'!$D$2:$D$501,"صادر"))</f>
        <v/>
      </c>
      <c r="E136" s="11">
        <f>IF(A136="","",C136-D136)</f>
        <v/>
      </c>
      <c r="F136" s="12">
        <f>IF(A136="","",E136*'الأصناف'!D136)</f>
        <v/>
      </c>
      <c r="G136" s="11">
        <f>IF(A136="","",IF(E136&lt;0,"خطأ: صادر أكبر",IF(E136&lt;='الأصناف'!E136,"اطلب الآن","متوفر")))</f>
        <v/>
      </c>
    </row>
    <row r="137">
      <c r="A137" s="11">
        <f>IF('الأصناف'!A137="","",'الأصناف'!A137)</f>
        <v/>
      </c>
      <c r="B137" s="11">
        <f>IF(A137="","",'الأصناف'!B137)</f>
        <v/>
      </c>
      <c r="C137" s="11">
        <f>IF(A137="","",SUMIFS('الحركات'!$E$2:$E$501,'الحركات'!$B$2:$B$501,A137,'الحركات'!$D$2:$D$501,"وارد"))</f>
        <v/>
      </c>
      <c r="D137" s="11">
        <f>IF(A137="","",SUMIFS('الحركات'!$E$2:$E$501,'الحركات'!$B$2:$B$501,A137,'الحركات'!$D$2:$D$501,"صادر"))</f>
        <v/>
      </c>
      <c r="E137" s="11">
        <f>IF(A137="","",C137-D137)</f>
        <v/>
      </c>
      <c r="F137" s="12">
        <f>IF(A137="","",E137*'الأصناف'!D137)</f>
        <v/>
      </c>
      <c r="G137" s="11">
        <f>IF(A137="","",IF(E137&lt;0,"خطأ: صادر أكبر",IF(E137&lt;='الأصناف'!E137,"اطلب الآن","متوفر")))</f>
        <v/>
      </c>
    </row>
    <row r="138">
      <c r="A138" s="11">
        <f>IF('الأصناف'!A138="","",'الأصناف'!A138)</f>
        <v/>
      </c>
      <c r="B138" s="11">
        <f>IF(A138="","",'الأصناف'!B138)</f>
        <v/>
      </c>
      <c r="C138" s="11">
        <f>IF(A138="","",SUMIFS('الحركات'!$E$2:$E$501,'الحركات'!$B$2:$B$501,A138,'الحركات'!$D$2:$D$501,"وارد"))</f>
        <v/>
      </c>
      <c r="D138" s="11">
        <f>IF(A138="","",SUMIFS('الحركات'!$E$2:$E$501,'الحركات'!$B$2:$B$501,A138,'الحركات'!$D$2:$D$501,"صادر"))</f>
        <v/>
      </c>
      <c r="E138" s="11">
        <f>IF(A138="","",C138-D138)</f>
        <v/>
      </c>
      <c r="F138" s="12">
        <f>IF(A138="","",E138*'الأصناف'!D138)</f>
        <v/>
      </c>
      <c r="G138" s="11">
        <f>IF(A138="","",IF(E138&lt;0,"خطأ: صادر أكبر",IF(E138&lt;='الأصناف'!E138,"اطلب الآن","متوفر")))</f>
        <v/>
      </c>
    </row>
    <row r="139">
      <c r="A139" s="11">
        <f>IF('الأصناف'!A139="","",'الأصناف'!A139)</f>
        <v/>
      </c>
      <c r="B139" s="11">
        <f>IF(A139="","",'الأصناف'!B139)</f>
        <v/>
      </c>
      <c r="C139" s="11">
        <f>IF(A139="","",SUMIFS('الحركات'!$E$2:$E$501,'الحركات'!$B$2:$B$501,A139,'الحركات'!$D$2:$D$501,"وارد"))</f>
        <v/>
      </c>
      <c r="D139" s="11">
        <f>IF(A139="","",SUMIFS('الحركات'!$E$2:$E$501,'الحركات'!$B$2:$B$501,A139,'الحركات'!$D$2:$D$501,"صادر"))</f>
        <v/>
      </c>
      <c r="E139" s="11">
        <f>IF(A139="","",C139-D139)</f>
        <v/>
      </c>
      <c r="F139" s="12">
        <f>IF(A139="","",E139*'الأصناف'!D139)</f>
        <v/>
      </c>
      <c r="G139" s="11">
        <f>IF(A139="","",IF(E139&lt;0,"خطأ: صادر أكبر",IF(E139&lt;='الأصناف'!E139,"اطلب الآن","متوفر")))</f>
        <v/>
      </c>
    </row>
    <row r="140">
      <c r="A140" s="11">
        <f>IF('الأصناف'!A140="","",'الأصناف'!A140)</f>
        <v/>
      </c>
      <c r="B140" s="11">
        <f>IF(A140="","",'الأصناف'!B140)</f>
        <v/>
      </c>
      <c r="C140" s="11">
        <f>IF(A140="","",SUMIFS('الحركات'!$E$2:$E$501,'الحركات'!$B$2:$B$501,A140,'الحركات'!$D$2:$D$501,"وارد"))</f>
        <v/>
      </c>
      <c r="D140" s="11">
        <f>IF(A140="","",SUMIFS('الحركات'!$E$2:$E$501,'الحركات'!$B$2:$B$501,A140,'الحركات'!$D$2:$D$501,"صادر"))</f>
        <v/>
      </c>
      <c r="E140" s="11">
        <f>IF(A140="","",C140-D140)</f>
        <v/>
      </c>
      <c r="F140" s="12">
        <f>IF(A140="","",E140*'الأصناف'!D140)</f>
        <v/>
      </c>
      <c r="G140" s="11">
        <f>IF(A140="","",IF(E140&lt;0,"خطأ: صادر أكبر",IF(E140&lt;='الأصناف'!E140,"اطلب الآن","متوفر")))</f>
        <v/>
      </c>
    </row>
    <row r="141">
      <c r="A141" s="11">
        <f>IF('الأصناف'!A141="","",'الأصناف'!A141)</f>
        <v/>
      </c>
      <c r="B141" s="11">
        <f>IF(A141="","",'الأصناف'!B141)</f>
        <v/>
      </c>
      <c r="C141" s="11">
        <f>IF(A141="","",SUMIFS('الحركات'!$E$2:$E$501,'الحركات'!$B$2:$B$501,A141,'الحركات'!$D$2:$D$501,"وارد"))</f>
        <v/>
      </c>
      <c r="D141" s="11">
        <f>IF(A141="","",SUMIFS('الحركات'!$E$2:$E$501,'الحركات'!$B$2:$B$501,A141,'الحركات'!$D$2:$D$501,"صادر"))</f>
        <v/>
      </c>
      <c r="E141" s="11">
        <f>IF(A141="","",C141-D141)</f>
        <v/>
      </c>
      <c r="F141" s="12">
        <f>IF(A141="","",E141*'الأصناف'!D141)</f>
        <v/>
      </c>
      <c r="G141" s="11">
        <f>IF(A141="","",IF(E141&lt;0,"خطأ: صادر أكبر",IF(E141&lt;='الأصناف'!E141,"اطلب الآن","متوفر")))</f>
        <v/>
      </c>
    </row>
    <row r="142">
      <c r="A142" s="11">
        <f>IF('الأصناف'!A142="","",'الأصناف'!A142)</f>
        <v/>
      </c>
      <c r="B142" s="11">
        <f>IF(A142="","",'الأصناف'!B142)</f>
        <v/>
      </c>
      <c r="C142" s="11">
        <f>IF(A142="","",SUMIFS('الحركات'!$E$2:$E$501,'الحركات'!$B$2:$B$501,A142,'الحركات'!$D$2:$D$501,"وارد"))</f>
        <v/>
      </c>
      <c r="D142" s="11">
        <f>IF(A142="","",SUMIFS('الحركات'!$E$2:$E$501,'الحركات'!$B$2:$B$501,A142,'الحركات'!$D$2:$D$501,"صادر"))</f>
        <v/>
      </c>
      <c r="E142" s="11">
        <f>IF(A142="","",C142-D142)</f>
        <v/>
      </c>
      <c r="F142" s="12">
        <f>IF(A142="","",E142*'الأصناف'!D142)</f>
        <v/>
      </c>
      <c r="G142" s="11">
        <f>IF(A142="","",IF(E142&lt;0,"خطأ: صادر أكبر",IF(E142&lt;='الأصناف'!E142,"اطلب الآن","متوفر")))</f>
        <v/>
      </c>
    </row>
    <row r="143">
      <c r="A143" s="11">
        <f>IF('الأصناف'!A143="","",'الأصناف'!A143)</f>
        <v/>
      </c>
      <c r="B143" s="11">
        <f>IF(A143="","",'الأصناف'!B143)</f>
        <v/>
      </c>
      <c r="C143" s="11">
        <f>IF(A143="","",SUMIFS('الحركات'!$E$2:$E$501,'الحركات'!$B$2:$B$501,A143,'الحركات'!$D$2:$D$501,"وارد"))</f>
        <v/>
      </c>
      <c r="D143" s="11">
        <f>IF(A143="","",SUMIFS('الحركات'!$E$2:$E$501,'الحركات'!$B$2:$B$501,A143,'الحركات'!$D$2:$D$501,"صادر"))</f>
        <v/>
      </c>
      <c r="E143" s="11">
        <f>IF(A143="","",C143-D143)</f>
        <v/>
      </c>
      <c r="F143" s="12">
        <f>IF(A143="","",E143*'الأصناف'!D143)</f>
        <v/>
      </c>
      <c r="G143" s="11">
        <f>IF(A143="","",IF(E143&lt;0,"خطأ: صادر أكبر",IF(E143&lt;='الأصناف'!E143,"اطلب الآن","متوفر")))</f>
        <v/>
      </c>
    </row>
    <row r="144">
      <c r="A144" s="11">
        <f>IF('الأصناف'!A144="","",'الأصناف'!A144)</f>
        <v/>
      </c>
      <c r="B144" s="11">
        <f>IF(A144="","",'الأصناف'!B144)</f>
        <v/>
      </c>
      <c r="C144" s="11">
        <f>IF(A144="","",SUMIFS('الحركات'!$E$2:$E$501,'الحركات'!$B$2:$B$501,A144,'الحركات'!$D$2:$D$501,"وارد"))</f>
        <v/>
      </c>
      <c r="D144" s="11">
        <f>IF(A144="","",SUMIFS('الحركات'!$E$2:$E$501,'الحركات'!$B$2:$B$501,A144,'الحركات'!$D$2:$D$501,"صادر"))</f>
        <v/>
      </c>
      <c r="E144" s="11">
        <f>IF(A144="","",C144-D144)</f>
        <v/>
      </c>
      <c r="F144" s="12">
        <f>IF(A144="","",E144*'الأصناف'!D144)</f>
        <v/>
      </c>
      <c r="G144" s="11">
        <f>IF(A144="","",IF(E144&lt;0,"خطأ: صادر أكبر",IF(E144&lt;='الأصناف'!E144,"اطلب الآن","متوفر")))</f>
        <v/>
      </c>
    </row>
    <row r="145">
      <c r="A145" s="11">
        <f>IF('الأصناف'!A145="","",'الأصناف'!A145)</f>
        <v/>
      </c>
      <c r="B145" s="11">
        <f>IF(A145="","",'الأصناف'!B145)</f>
        <v/>
      </c>
      <c r="C145" s="11">
        <f>IF(A145="","",SUMIFS('الحركات'!$E$2:$E$501,'الحركات'!$B$2:$B$501,A145,'الحركات'!$D$2:$D$501,"وارد"))</f>
        <v/>
      </c>
      <c r="D145" s="11">
        <f>IF(A145="","",SUMIFS('الحركات'!$E$2:$E$501,'الحركات'!$B$2:$B$501,A145,'الحركات'!$D$2:$D$501,"صادر"))</f>
        <v/>
      </c>
      <c r="E145" s="11">
        <f>IF(A145="","",C145-D145)</f>
        <v/>
      </c>
      <c r="F145" s="12">
        <f>IF(A145="","",E145*'الأصناف'!D145)</f>
        <v/>
      </c>
      <c r="G145" s="11">
        <f>IF(A145="","",IF(E145&lt;0,"خطأ: صادر أكبر",IF(E145&lt;='الأصناف'!E145,"اطلب الآن","متوفر")))</f>
        <v/>
      </c>
    </row>
    <row r="146">
      <c r="A146" s="11">
        <f>IF('الأصناف'!A146="","",'الأصناف'!A146)</f>
        <v/>
      </c>
      <c r="B146" s="11">
        <f>IF(A146="","",'الأصناف'!B146)</f>
        <v/>
      </c>
      <c r="C146" s="11">
        <f>IF(A146="","",SUMIFS('الحركات'!$E$2:$E$501,'الحركات'!$B$2:$B$501,A146,'الحركات'!$D$2:$D$501,"وارد"))</f>
        <v/>
      </c>
      <c r="D146" s="11">
        <f>IF(A146="","",SUMIFS('الحركات'!$E$2:$E$501,'الحركات'!$B$2:$B$501,A146,'الحركات'!$D$2:$D$501,"صادر"))</f>
        <v/>
      </c>
      <c r="E146" s="11">
        <f>IF(A146="","",C146-D146)</f>
        <v/>
      </c>
      <c r="F146" s="12">
        <f>IF(A146="","",E146*'الأصناف'!D146)</f>
        <v/>
      </c>
      <c r="G146" s="11">
        <f>IF(A146="","",IF(E146&lt;0,"خطأ: صادر أكبر",IF(E146&lt;='الأصناف'!E146,"اطلب الآن","متوفر")))</f>
        <v/>
      </c>
    </row>
    <row r="147">
      <c r="A147" s="11">
        <f>IF('الأصناف'!A147="","",'الأصناف'!A147)</f>
        <v/>
      </c>
      <c r="B147" s="11">
        <f>IF(A147="","",'الأصناف'!B147)</f>
        <v/>
      </c>
      <c r="C147" s="11">
        <f>IF(A147="","",SUMIFS('الحركات'!$E$2:$E$501,'الحركات'!$B$2:$B$501,A147,'الحركات'!$D$2:$D$501,"وارد"))</f>
        <v/>
      </c>
      <c r="D147" s="11">
        <f>IF(A147="","",SUMIFS('الحركات'!$E$2:$E$501,'الحركات'!$B$2:$B$501,A147,'الحركات'!$D$2:$D$501,"صادر"))</f>
        <v/>
      </c>
      <c r="E147" s="11">
        <f>IF(A147="","",C147-D147)</f>
        <v/>
      </c>
      <c r="F147" s="12">
        <f>IF(A147="","",E147*'الأصناف'!D147)</f>
        <v/>
      </c>
      <c r="G147" s="11">
        <f>IF(A147="","",IF(E147&lt;0,"خطأ: صادر أكبر",IF(E147&lt;='الأصناف'!E147,"اطلب الآن","متوفر")))</f>
        <v/>
      </c>
    </row>
    <row r="148">
      <c r="A148" s="11">
        <f>IF('الأصناف'!A148="","",'الأصناف'!A148)</f>
        <v/>
      </c>
      <c r="B148" s="11">
        <f>IF(A148="","",'الأصناف'!B148)</f>
        <v/>
      </c>
      <c r="C148" s="11">
        <f>IF(A148="","",SUMIFS('الحركات'!$E$2:$E$501,'الحركات'!$B$2:$B$501,A148,'الحركات'!$D$2:$D$501,"وارد"))</f>
        <v/>
      </c>
      <c r="D148" s="11">
        <f>IF(A148="","",SUMIFS('الحركات'!$E$2:$E$501,'الحركات'!$B$2:$B$501,A148,'الحركات'!$D$2:$D$501,"صادر"))</f>
        <v/>
      </c>
      <c r="E148" s="11">
        <f>IF(A148="","",C148-D148)</f>
        <v/>
      </c>
      <c r="F148" s="12">
        <f>IF(A148="","",E148*'الأصناف'!D148)</f>
        <v/>
      </c>
      <c r="G148" s="11">
        <f>IF(A148="","",IF(E148&lt;0,"خطأ: صادر أكبر",IF(E148&lt;='الأصناف'!E148,"اطلب الآن","متوفر")))</f>
        <v/>
      </c>
    </row>
    <row r="149">
      <c r="A149" s="11">
        <f>IF('الأصناف'!A149="","",'الأصناف'!A149)</f>
        <v/>
      </c>
      <c r="B149" s="11">
        <f>IF(A149="","",'الأصناف'!B149)</f>
        <v/>
      </c>
      <c r="C149" s="11">
        <f>IF(A149="","",SUMIFS('الحركات'!$E$2:$E$501,'الحركات'!$B$2:$B$501,A149,'الحركات'!$D$2:$D$501,"وارد"))</f>
        <v/>
      </c>
      <c r="D149" s="11">
        <f>IF(A149="","",SUMIFS('الحركات'!$E$2:$E$501,'الحركات'!$B$2:$B$501,A149,'الحركات'!$D$2:$D$501,"صادر"))</f>
        <v/>
      </c>
      <c r="E149" s="11">
        <f>IF(A149="","",C149-D149)</f>
        <v/>
      </c>
      <c r="F149" s="12">
        <f>IF(A149="","",E149*'الأصناف'!D149)</f>
        <v/>
      </c>
      <c r="G149" s="11">
        <f>IF(A149="","",IF(E149&lt;0,"خطأ: صادر أكبر",IF(E149&lt;='الأصناف'!E149,"اطلب الآن","متوفر")))</f>
        <v/>
      </c>
    </row>
    <row r="150">
      <c r="A150" s="11">
        <f>IF('الأصناف'!A150="","",'الأصناف'!A150)</f>
        <v/>
      </c>
      <c r="B150" s="11">
        <f>IF(A150="","",'الأصناف'!B150)</f>
        <v/>
      </c>
      <c r="C150" s="11">
        <f>IF(A150="","",SUMIFS('الحركات'!$E$2:$E$501,'الحركات'!$B$2:$B$501,A150,'الحركات'!$D$2:$D$501,"وارد"))</f>
        <v/>
      </c>
      <c r="D150" s="11">
        <f>IF(A150="","",SUMIFS('الحركات'!$E$2:$E$501,'الحركات'!$B$2:$B$501,A150,'الحركات'!$D$2:$D$501,"صادر"))</f>
        <v/>
      </c>
      <c r="E150" s="11">
        <f>IF(A150="","",C150-D150)</f>
        <v/>
      </c>
      <c r="F150" s="12">
        <f>IF(A150="","",E150*'الأصناف'!D150)</f>
        <v/>
      </c>
      <c r="G150" s="11">
        <f>IF(A150="","",IF(E150&lt;0,"خطأ: صادر أكبر",IF(E150&lt;='الأصناف'!E150,"اطلب الآن","متوفر")))</f>
        <v/>
      </c>
    </row>
    <row r="151">
      <c r="A151" s="11">
        <f>IF('الأصناف'!A151="","",'الأصناف'!A151)</f>
        <v/>
      </c>
      <c r="B151" s="11">
        <f>IF(A151="","",'الأصناف'!B151)</f>
        <v/>
      </c>
      <c r="C151" s="11">
        <f>IF(A151="","",SUMIFS('الحركات'!$E$2:$E$501,'الحركات'!$B$2:$B$501,A151,'الحركات'!$D$2:$D$501,"وارد"))</f>
        <v/>
      </c>
      <c r="D151" s="11">
        <f>IF(A151="","",SUMIFS('الحركات'!$E$2:$E$501,'الحركات'!$B$2:$B$501,A151,'الحركات'!$D$2:$D$501,"صادر"))</f>
        <v/>
      </c>
      <c r="E151" s="11">
        <f>IF(A151="","",C151-D151)</f>
        <v/>
      </c>
      <c r="F151" s="12">
        <f>IF(A151="","",E151*'الأصناف'!D151)</f>
        <v/>
      </c>
      <c r="G151" s="11">
        <f>IF(A151="","",IF(E151&lt;0,"خطأ: صادر أكبر",IF(E151&lt;='الأصناف'!E151,"اطلب الآن","متوفر")))</f>
        <v/>
      </c>
    </row>
    <row r="152">
      <c r="A152" s="11">
        <f>IF('الأصناف'!A152="","",'الأصناف'!A152)</f>
        <v/>
      </c>
      <c r="B152" s="11">
        <f>IF(A152="","",'الأصناف'!B152)</f>
        <v/>
      </c>
      <c r="C152" s="11">
        <f>IF(A152="","",SUMIFS('الحركات'!$E$2:$E$501,'الحركات'!$B$2:$B$501,A152,'الحركات'!$D$2:$D$501,"وارد"))</f>
        <v/>
      </c>
      <c r="D152" s="11">
        <f>IF(A152="","",SUMIFS('الحركات'!$E$2:$E$501,'الحركات'!$B$2:$B$501,A152,'الحركات'!$D$2:$D$501,"صادر"))</f>
        <v/>
      </c>
      <c r="E152" s="11">
        <f>IF(A152="","",C152-D152)</f>
        <v/>
      </c>
      <c r="F152" s="12">
        <f>IF(A152="","",E152*'الأصناف'!D152)</f>
        <v/>
      </c>
      <c r="G152" s="11">
        <f>IF(A152="","",IF(E152&lt;0,"خطأ: صادر أكبر",IF(E152&lt;='الأصناف'!E152,"اطلب الآن","متوفر")))</f>
        <v/>
      </c>
    </row>
    <row r="153">
      <c r="A153" s="11">
        <f>IF('الأصناف'!A153="","",'الأصناف'!A153)</f>
        <v/>
      </c>
      <c r="B153" s="11">
        <f>IF(A153="","",'الأصناف'!B153)</f>
        <v/>
      </c>
      <c r="C153" s="11">
        <f>IF(A153="","",SUMIFS('الحركات'!$E$2:$E$501,'الحركات'!$B$2:$B$501,A153,'الحركات'!$D$2:$D$501,"وارد"))</f>
        <v/>
      </c>
      <c r="D153" s="11">
        <f>IF(A153="","",SUMIFS('الحركات'!$E$2:$E$501,'الحركات'!$B$2:$B$501,A153,'الحركات'!$D$2:$D$501,"صادر"))</f>
        <v/>
      </c>
      <c r="E153" s="11">
        <f>IF(A153="","",C153-D153)</f>
        <v/>
      </c>
      <c r="F153" s="12">
        <f>IF(A153="","",E153*'الأصناف'!D153)</f>
        <v/>
      </c>
      <c r="G153" s="11">
        <f>IF(A153="","",IF(E153&lt;0,"خطأ: صادر أكبر",IF(E153&lt;='الأصناف'!E153,"اطلب الآن","متوفر")))</f>
        <v/>
      </c>
    </row>
    <row r="154">
      <c r="A154" s="11">
        <f>IF('الأصناف'!A154="","",'الأصناف'!A154)</f>
        <v/>
      </c>
      <c r="B154" s="11">
        <f>IF(A154="","",'الأصناف'!B154)</f>
        <v/>
      </c>
      <c r="C154" s="11">
        <f>IF(A154="","",SUMIFS('الحركات'!$E$2:$E$501,'الحركات'!$B$2:$B$501,A154,'الحركات'!$D$2:$D$501,"وارد"))</f>
        <v/>
      </c>
      <c r="D154" s="11">
        <f>IF(A154="","",SUMIFS('الحركات'!$E$2:$E$501,'الحركات'!$B$2:$B$501,A154,'الحركات'!$D$2:$D$501,"صادر"))</f>
        <v/>
      </c>
      <c r="E154" s="11">
        <f>IF(A154="","",C154-D154)</f>
        <v/>
      </c>
      <c r="F154" s="12">
        <f>IF(A154="","",E154*'الأصناف'!D154)</f>
        <v/>
      </c>
      <c r="G154" s="11">
        <f>IF(A154="","",IF(E154&lt;0,"خطأ: صادر أكبر",IF(E154&lt;='الأصناف'!E154,"اطلب الآن","متوفر")))</f>
        <v/>
      </c>
    </row>
    <row r="155">
      <c r="A155" s="11">
        <f>IF('الأصناف'!A155="","",'الأصناف'!A155)</f>
        <v/>
      </c>
      <c r="B155" s="11">
        <f>IF(A155="","",'الأصناف'!B155)</f>
        <v/>
      </c>
      <c r="C155" s="11">
        <f>IF(A155="","",SUMIFS('الحركات'!$E$2:$E$501,'الحركات'!$B$2:$B$501,A155,'الحركات'!$D$2:$D$501,"وارد"))</f>
        <v/>
      </c>
      <c r="D155" s="11">
        <f>IF(A155="","",SUMIFS('الحركات'!$E$2:$E$501,'الحركات'!$B$2:$B$501,A155,'الحركات'!$D$2:$D$501,"صادر"))</f>
        <v/>
      </c>
      <c r="E155" s="11">
        <f>IF(A155="","",C155-D155)</f>
        <v/>
      </c>
      <c r="F155" s="12">
        <f>IF(A155="","",E155*'الأصناف'!D155)</f>
        <v/>
      </c>
      <c r="G155" s="11">
        <f>IF(A155="","",IF(E155&lt;0,"خطأ: صادر أكبر",IF(E155&lt;='الأصناف'!E155,"اطلب الآن","متوفر")))</f>
        <v/>
      </c>
    </row>
    <row r="156">
      <c r="A156" s="11">
        <f>IF('الأصناف'!A156="","",'الأصناف'!A156)</f>
        <v/>
      </c>
      <c r="B156" s="11">
        <f>IF(A156="","",'الأصناف'!B156)</f>
        <v/>
      </c>
      <c r="C156" s="11">
        <f>IF(A156="","",SUMIFS('الحركات'!$E$2:$E$501,'الحركات'!$B$2:$B$501,A156,'الحركات'!$D$2:$D$501,"وارد"))</f>
        <v/>
      </c>
      <c r="D156" s="11">
        <f>IF(A156="","",SUMIFS('الحركات'!$E$2:$E$501,'الحركات'!$B$2:$B$501,A156,'الحركات'!$D$2:$D$501,"صادر"))</f>
        <v/>
      </c>
      <c r="E156" s="11">
        <f>IF(A156="","",C156-D156)</f>
        <v/>
      </c>
      <c r="F156" s="12">
        <f>IF(A156="","",E156*'الأصناف'!D156)</f>
        <v/>
      </c>
      <c r="G156" s="11">
        <f>IF(A156="","",IF(E156&lt;0,"خطأ: صادر أكبر",IF(E156&lt;='الأصناف'!E156,"اطلب الآن","متوفر")))</f>
        <v/>
      </c>
    </row>
    <row r="157">
      <c r="A157" s="11">
        <f>IF('الأصناف'!A157="","",'الأصناف'!A157)</f>
        <v/>
      </c>
      <c r="B157" s="11">
        <f>IF(A157="","",'الأصناف'!B157)</f>
        <v/>
      </c>
      <c r="C157" s="11">
        <f>IF(A157="","",SUMIFS('الحركات'!$E$2:$E$501,'الحركات'!$B$2:$B$501,A157,'الحركات'!$D$2:$D$501,"وارد"))</f>
        <v/>
      </c>
      <c r="D157" s="11">
        <f>IF(A157="","",SUMIFS('الحركات'!$E$2:$E$501,'الحركات'!$B$2:$B$501,A157,'الحركات'!$D$2:$D$501,"صادر"))</f>
        <v/>
      </c>
      <c r="E157" s="11">
        <f>IF(A157="","",C157-D157)</f>
        <v/>
      </c>
      <c r="F157" s="12">
        <f>IF(A157="","",E157*'الأصناف'!D157)</f>
        <v/>
      </c>
      <c r="G157" s="11">
        <f>IF(A157="","",IF(E157&lt;0,"خطأ: صادر أكبر",IF(E157&lt;='الأصناف'!E157,"اطلب الآن","متوفر")))</f>
        <v/>
      </c>
    </row>
    <row r="158">
      <c r="A158" s="11">
        <f>IF('الأصناف'!A158="","",'الأصناف'!A158)</f>
        <v/>
      </c>
      <c r="B158" s="11">
        <f>IF(A158="","",'الأصناف'!B158)</f>
        <v/>
      </c>
      <c r="C158" s="11">
        <f>IF(A158="","",SUMIFS('الحركات'!$E$2:$E$501,'الحركات'!$B$2:$B$501,A158,'الحركات'!$D$2:$D$501,"وارد"))</f>
        <v/>
      </c>
      <c r="D158" s="11">
        <f>IF(A158="","",SUMIFS('الحركات'!$E$2:$E$501,'الحركات'!$B$2:$B$501,A158,'الحركات'!$D$2:$D$501,"صادر"))</f>
        <v/>
      </c>
      <c r="E158" s="11">
        <f>IF(A158="","",C158-D158)</f>
        <v/>
      </c>
      <c r="F158" s="12">
        <f>IF(A158="","",E158*'الأصناف'!D158)</f>
        <v/>
      </c>
      <c r="G158" s="11">
        <f>IF(A158="","",IF(E158&lt;0,"خطأ: صادر أكبر",IF(E158&lt;='الأصناف'!E158,"اطلب الآن","متوفر")))</f>
        <v/>
      </c>
    </row>
    <row r="159">
      <c r="A159" s="11">
        <f>IF('الأصناف'!A159="","",'الأصناف'!A159)</f>
        <v/>
      </c>
      <c r="B159" s="11">
        <f>IF(A159="","",'الأصناف'!B159)</f>
        <v/>
      </c>
      <c r="C159" s="11">
        <f>IF(A159="","",SUMIFS('الحركات'!$E$2:$E$501,'الحركات'!$B$2:$B$501,A159,'الحركات'!$D$2:$D$501,"وارد"))</f>
        <v/>
      </c>
      <c r="D159" s="11">
        <f>IF(A159="","",SUMIFS('الحركات'!$E$2:$E$501,'الحركات'!$B$2:$B$501,A159,'الحركات'!$D$2:$D$501,"صادر"))</f>
        <v/>
      </c>
      <c r="E159" s="11">
        <f>IF(A159="","",C159-D159)</f>
        <v/>
      </c>
      <c r="F159" s="12">
        <f>IF(A159="","",E159*'الأصناف'!D159)</f>
        <v/>
      </c>
      <c r="G159" s="11">
        <f>IF(A159="","",IF(E159&lt;0,"خطأ: صادر أكبر",IF(E159&lt;='الأصناف'!E159,"اطلب الآن","متوفر")))</f>
        <v/>
      </c>
    </row>
    <row r="160">
      <c r="A160" s="11">
        <f>IF('الأصناف'!A160="","",'الأصناف'!A160)</f>
        <v/>
      </c>
      <c r="B160" s="11">
        <f>IF(A160="","",'الأصناف'!B160)</f>
        <v/>
      </c>
      <c r="C160" s="11">
        <f>IF(A160="","",SUMIFS('الحركات'!$E$2:$E$501,'الحركات'!$B$2:$B$501,A160,'الحركات'!$D$2:$D$501,"وارد"))</f>
        <v/>
      </c>
      <c r="D160" s="11">
        <f>IF(A160="","",SUMIFS('الحركات'!$E$2:$E$501,'الحركات'!$B$2:$B$501,A160,'الحركات'!$D$2:$D$501,"صادر"))</f>
        <v/>
      </c>
      <c r="E160" s="11">
        <f>IF(A160="","",C160-D160)</f>
        <v/>
      </c>
      <c r="F160" s="12">
        <f>IF(A160="","",E160*'الأصناف'!D160)</f>
        <v/>
      </c>
      <c r="G160" s="11">
        <f>IF(A160="","",IF(E160&lt;0,"خطأ: صادر أكبر",IF(E160&lt;='الأصناف'!E160,"اطلب الآن","متوفر")))</f>
        <v/>
      </c>
    </row>
    <row r="161">
      <c r="A161" s="11">
        <f>IF('الأصناف'!A161="","",'الأصناف'!A161)</f>
        <v/>
      </c>
      <c r="B161" s="11">
        <f>IF(A161="","",'الأصناف'!B161)</f>
        <v/>
      </c>
      <c r="C161" s="11">
        <f>IF(A161="","",SUMIFS('الحركات'!$E$2:$E$501,'الحركات'!$B$2:$B$501,A161,'الحركات'!$D$2:$D$501,"وارد"))</f>
        <v/>
      </c>
      <c r="D161" s="11">
        <f>IF(A161="","",SUMIFS('الحركات'!$E$2:$E$501,'الحركات'!$B$2:$B$501,A161,'الحركات'!$D$2:$D$501,"صادر"))</f>
        <v/>
      </c>
      <c r="E161" s="11">
        <f>IF(A161="","",C161-D161)</f>
        <v/>
      </c>
      <c r="F161" s="12">
        <f>IF(A161="","",E161*'الأصناف'!D161)</f>
        <v/>
      </c>
      <c r="G161" s="11">
        <f>IF(A161="","",IF(E161&lt;0,"خطأ: صادر أكبر",IF(E161&lt;='الأصناف'!E161,"اطلب الآن","متوفر")))</f>
        <v/>
      </c>
    </row>
    <row r="162">
      <c r="A162" s="11">
        <f>IF('الأصناف'!A162="","",'الأصناف'!A162)</f>
        <v/>
      </c>
      <c r="B162" s="11">
        <f>IF(A162="","",'الأصناف'!B162)</f>
        <v/>
      </c>
      <c r="C162" s="11">
        <f>IF(A162="","",SUMIFS('الحركات'!$E$2:$E$501,'الحركات'!$B$2:$B$501,A162,'الحركات'!$D$2:$D$501,"وارد"))</f>
        <v/>
      </c>
      <c r="D162" s="11">
        <f>IF(A162="","",SUMIFS('الحركات'!$E$2:$E$501,'الحركات'!$B$2:$B$501,A162,'الحركات'!$D$2:$D$501,"صادر"))</f>
        <v/>
      </c>
      <c r="E162" s="11">
        <f>IF(A162="","",C162-D162)</f>
        <v/>
      </c>
      <c r="F162" s="12">
        <f>IF(A162="","",E162*'الأصناف'!D162)</f>
        <v/>
      </c>
      <c r="G162" s="11">
        <f>IF(A162="","",IF(E162&lt;0,"خطأ: صادر أكبر",IF(E162&lt;='الأصناف'!E162,"اطلب الآن","متوفر")))</f>
        <v/>
      </c>
    </row>
    <row r="163">
      <c r="A163" s="11">
        <f>IF('الأصناف'!A163="","",'الأصناف'!A163)</f>
        <v/>
      </c>
      <c r="B163" s="11">
        <f>IF(A163="","",'الأصناف'!B163)</f>
        <v/>
      </c>
      <c r="C163" s="11">
        <f>IF(A163="","",SUMIFS('الحركات'!$E$2:$E$501,'الحركات'!$B$2:$B$501,A163,'الحركات'!$D$2:$D$501,"وارد"))</f>
        <v/>
      </c>
      <c r="D163" s="11">
        <f>IF(A163="","",SUMIFS('الحركات'!$E$2:$E$501,'الحركات'!$B$2:$B$501,A163,'الحركات'!$D$2:$D$501,"صادر"))</f>
        <v/>
      </c>
      <c r="E163" s="11">
        <f>IF(A163="","",C163-D163)</f>
        <v/>
      </c>
      <c r="F163" s="12">
        <f>IF(A163="","",E163*'الأصناف'!D163)</f>
        <v/>
      </c>
      <c r="G163" s="11">
        <f>IF(A163="","",IF(E163&lt;0,"خطأ: صادر أكبر",IF(E163&lt;='الأصناف'!E163,"اطلب الآن","متوفر")))</f>
        <v/>
      </c>
    </row>
    <row r="164">
      <c r="A164" s="11">
        <f>IF('الأصناف'!A164="","",'الأصناف'!A164)</f>
        <v/>
      </c>
      <c r="B164" s="11">
        <f>IF(A164="","",'الأصناف'!B164)</f>
        <v/>
      </c>
      <c r="C164" s="11">
        <f>IF(A164="","",SUMIFS('الحركات'!$E$2:$E$501,'الحركات'!$B$2:$B$501,A164,'الحركات'!$D$2:$D$501,"وارد"))</f>
        <v/>
      </c>
      <c r="D164" s="11">
        <f>IF(A164="","",SUMIFS('الحركات'!$E$2:$E$501,'الحركات'!$B$2:$B$501,A164,'الحركات'!$D$2:$D$501,"صادر"))</f>
        <v/>
      </c>
      <c r="E164" s="11">
        <f>IF(A164="","",C164-D164)</f>
        <v/>
      </c>
      <c r="F164" s="12">
        <f>IF(A164="","",E164*'الأصناف'!D164)</f>
        <v/>
      </c>
      <c r="G164" s="11">
        <f>IF(A164="","",IF(E164&lt;0,"خطأ: صادر أكبر",IF(E164&lt;='الأصناف'!E164,"اطلب الآن","متوفر")))</f>
        <v/>
      </c>
    </row>
    <row r="165">
      <c r="A165" s="11">
        <f>IF('الأصناف'!A165="","",'الأصناف'!A165)</f>
        <v/>
      </c>
      <c r="B165" s="11">
        <f>IF(A165="","",'الأصناف'!B165)</f>
        <v/>
      </c>
      <c r="C165" s="11">
        <f>IF(A165="","",SUMIFS('الحركات'!$E$2:$E$501,'الحركات'!$B$2:$B$501,A165,'الحركات'!$D$2:$D$501,"وارد"))</f>
        <v/>
      </c>
      <c r="D165" s="11">
        <f>IF(A165="","",SUMIFS('الحركات'!$E$2:$E$501,'الحركات'!$B$2:$B$501,A165,'الحركات'!$D$2:$D$501,"صادر"))</f>
        <v/>
      </c>
      <c r="E165" s="11">
        <f>IF(A165="","",C165-D165)</f>
        <v/>
      </c>
      <c r="F165" s="12">
        <f>IF(A165="","",E165*'الأصناف'!D165)</f>
        <v/>
      </c>
      <c r="G165" s="11">
        <f>IF(A165="","",IF(E165&lt;0,"خطأ: صادر أكبر",IF(E165&lt;='الأصناف'!E165,"اطلب الآن","متوفر")))</f>
        <v/>
      </c>
    </row>
    <row r="166">
      <c r="A166" s="11">
        <f>IF('الأصناف'!A166="","",'الأصناف'!A166)</f>
        <v/>
      </c>
      <c r="B166" s="11">
        <f>IF(A166="","",'الأصناف'!B166)</f>
        <v/>
      </c>
      <c r="C166" s="11">
        <f>IF(A166="","",SUMIFS('الحركات'!$E$2:$E$501,'الحركات'!$B$2:$B$501,A166,'الحركات'!$D$2:$D$501,"وارد"))</f>
        <v/>
      </c>
      <c r="D166" s="11">
        <f>IF(A166="","",SUMIFS('الحركات'!$E$2:$E$501,'الحركات'!$B$2:$B$501,A166,'الحركات'!$D$2:$D$501,"صادر"))</f>
        <v/>
      </c>
      <c r="E166" s="11">
        <f>IF(A166="","",C166-D166)</f>
        <v/>
      </c>
      <c r="F166" s="12">
        <f>IF(A166="","",E166*'الأصناف'!D166)</f>
        <v/>
      </c>
      <c r="G166" s="11">
        <f>IF(A166="","",IF(E166&lt;0,"خطأ: صادر أكبر",IF(E166&lt;='الأصناف'!E166,"اطلب الآن","متوفر")))</f>
        <v/>
      </c>
    </row>
    <row r="167">
      <c r="A167" s="11">
        <f>IF('الأصناف'!A167="","",'الأصناف'!A167)</f>
        <v/>
      </c>
      <c r="B167" s="11">
        <f>IF(A167="","",'الأصناف'!B167)</f>
        <v/>
      </c>
      <c r="C167" s="11">
        <f>IF(A167="","",SUMIFS('الحركات'!$E$2:$E$501,'الحركات'!$B$2:$B$501,A167,'الحركات'!$D$2:$D$501,"وارد"))</f>
        <v/>
      </c>
      <c r="D167" s="11">
        <f>IF(A167="","",SUMIFS('الحركات'!$E$2:$E$501,'الحركات'!$B$2:$B$501,A167,'الحركات'!$D$2:$D$501,"صادر"))</f>
        <v/>
      </c>
      <c r="E167" s="11">
        <f>IF(A167="","",C167-D167)</f>
        <v/>
      </c>
      <c r="F167" s="12">
        <f>IF(A167="","",E167*'الأصناف'!D167)</f>
        <v/>
      </c>
      <c r="G167" s="11">
        <f>IF(A167="","",IF(E167&lt;0,"خطأ: صادر أكبر",IF(E167&lt;='الأصناف'!E167,"اطلب الآن","متوفر")))</f>
        <v/>
      </c>
    </row>
    <row r="168">
      <c r="A168" s="11">
        <f>IF('الأصناف'!A168="","",'الأصناف'!A168)</f>
        <v/>
      </c>
      <c r="B168" s="11">
        <f>IF(A168="","",'الأصناف'!B168)</f>
        <v/>
      </c>
      <c r="C168" s="11">
        <f>IF(A168="","",SUMIFS('الحركات'!$E$2:$E$501,'الحركات'!$B$2:$B$501,A168,'الحركات'!$D$2:$D$501,"وارد"))</f>
        <v/>
      </c>
      <c r="D168" s="11">
        <f>IF(A168="","",SUMIFS('الحركات'!$E$2:$E$501,'الحركات'!$B$2:$B$501,A168,'الحركات'!$D$2:$D$501,"صادر"))</f>
        <v/>
      </c>
      <c r="E168" s="11">
        <f>IF(A168="","",C168-D168)</f>
        <v/>
      </c>
      <c r="F168" s="12">
        <f>IF(A168="","",E168*'الأصناف'!D168)</f>
        <v/>
      </c>
      <c r="G168" s="11">
        <f>IF(A168="","",IF(E168&lt;0,"خطأ: صادر أكبر",IF(E168&lt;='الأصناف'!E168,"اطلب الآن","متوفر")))</f>
        <v/>
      </c>
    </row>
    <row r="169">
      <c r="A169" s="11">
        <f>IF('الأصناف'!A169="","",'الأصناف'!A169)</f>
        <v/>
      </c>
      <c r="B169" s="11">
        <f>IF(A169="","",'الأصناف'!B169)</f>
        <v/>
      </c>
      <c r="C169" s="11">
        <f>IF(A169="","",SUMIFS('الحركات'!$E$2:$E$501,'الحركات'!$B$2:$B$501,A169,'الحركات'!$D$2:$D$501,"وارد"))</f>
        <v/>
      </c>
      <c r="D169" s="11">
        <f>IF(A169="","",SUMIFS('الحركات'!$E$2:$E$501,'الحركات'!$B$2:$B$501,A169,'الحركات'!$D$2:$D$501,"صادر"))</f>
        <v/>
      </c>
      <c r="E169" s="11">
        <f>IF(A169="","",C169-D169)</f>
        <v/>
      </c>
      <c r="F169" s="12">
        <f>IF(A169="","",E169*'الأصناف'!D169)</f>
        <v/>
      </c>
      <c r="G169" s="11">
        <f>IF(A169="","",IF(E169&lt;0,"خطأ: صادر أكبر",IF(E169&lt;='الأصناف'!E169,"اطلب الآن","متوفر")))</f>
        <v/>
      </c>
    </row>
    <row r="170">
      <c r="A170" s="11">
        <f>IF('الأصناف'!A170="","",'الأصناف'!A170)</f>
        <v/>
      </c>
      <c r="B170" s="11">
        <f>IF(A170="","",'الأصناف'!B170)</f>
        <v/>
      </c>
      <c r="C170" s="11">
        <f>IF(A170="","",SUMIFS('الحركات'!$E$2:$E$501,'الحركات'!$B$2:$B$501,A170,'الحركات'!$D$2:$D$501,"وارد"))</f>
        <v/>
      </c>
      <c r="D170" s="11">
        <f>IF(A170="","",SUMIFS('الحركات'!$E$2:$E$501,'الحركات'!$B$2:$B$501,A170,'الحركات'!$D$2:$D$501,"صادر"))</f>
        <v/>
      </c>
      <c r="E170" s="11">
        <f>IF(A170="","",C170-D170)</f>
        <v/>
      </c>
      <c r="F170" s="12">
        <f>IF(A170="","",E170*'الأصناف'!D170)</f>
        <v/>
      </c>
      <c r="G170" s="11">
        <f>IF(A170="","",IF(E170&lt;0,"خطأ: صادر أكبر",IF(E170&lt;='الأصناف'!E170,"اطلب الآن","متوفر")))</f>
        <v/>
      </c>
    </row>
    <row r="171">
      <c r="A171" s="11">
        <f>IF('الأصناف'!A171="","",'الأصناف'!A171)</f>
        <v/>
      </c>
      <c r="B171" s="11">
        <f>IF(A171="","",'الأصناف'!B171)</f>
        <v/>
      </c>
      <c r="C171" s="11">
        <f>IF(A171="","",SUMIFS('الحركات'!$E$2:$E$501,'الحركات'!$B$2:$B$501,A171,'الحركات'!$D$2:$D$501,"وارد"))</f>
        <v/>
      </c>
      <c r="D171" s="11">
        <f>IF(A171="","",SUMIFS('الحركات'!$E$2:$E$501,'الحركات'!$B$2:$B$501,A171,'الحركات'!$D$2:$D$501,"صادر"))</f>
        <v/>
      </c>
      <c r="E171" s="11">
        <f>IF(A171="","",C171-D171)</f>
        <v/>
      </c>
      <c r="F171" s="12">
        <f>IF(A171="","",E171*'الأصناف'!D171)</f>
        <v/>
      </c>
      <c r="G171" s="11">
        <f>IF(A171="","",IF(E171&lt;0,"خطأ: صادر أكبر",IF(E171&lt;='الأصناف'!E171,"اطلب الآن","متوفر")))</f>
        <v/>
      </c>
    </row>
    <row r="172">
      <c r="A172" s="11">
        <f>IF('الأصناف'!A172="","",'الأصناف'!A172)</f>
        <v/>
      </c>
      <c r="B172" s="11">
        <f>IF(A172="","",'الأصناف'!B172)</f>
        <v/>
      </c>
      <c r="C172" s="11">
        <f>IF(A172="","",SUMIFS('الحركات'!$E$2:$E$501,'الحركات'!$B$2:$B$501,A172,'الحركات'!$D$2:$D$501,"وارد"))</f>
        <v/>
      </c>
      <c r="D172" s="11">
        <f>IF(A172="","",SUMIFS('الحركات'!$E$2:$E$501,'الحركات'!$B$2:$B$501,A172,'الحركات'!$D$2:$D$501,"صادر"))</f>
        <v/>
      </c>
      <c r="E172" s="11">
        <f>IF(A172="","",C172-D172)</f>
        <v/>
      </c>
      <c r="F172" s="12">
        <f>IF(A172="","",E172*'الأصناف'!D172)</f>
        <v/>
      </c>
      <c r="G172" s="11">
        <f>IF(A172="","",IF(E172&lt;0,"خطأ: صادر أكبر",IF(E172&lt;='الأصناف'!E172,"اطلب الآن","متوفر")))</f>
        <v/>
      </c>
    </row>
    <row r="173">
      <c r="A173" s="11">
        <f>IF('الأصناف'!A173="","",'الأصناف'!A173)</f>
        <v/>
      </c>
      <c r="B173" s="11">
        <f>IF(A173="","",'الأصناف'!B173)</f>
        <v/>
      </c>
      <c r="C173" s="11">
        <f>IF(A173="","",SUMIFS('الحركات'!$E$2:$E$501,'الحركات'!$B$2:$B$501,A173,'الحركات'!$D$2:$D$501,"وارد"))</f>
        <v/>
      </c>
      <c r="D173" s="11">
        <f>IF(A173="","",SUMIFS('الحركات'!$E$2:$E$501,'الحركات'!$B$2:$B$501,A173,'الحركات'!$D$2:$D$501,"صادر"))</f>
        <v/>
      </c>
      <c r="E173" s="11">
        <f>IF(A173="","",C173-D173)</f>
        <v/>
      </c>
      <c r="F173" s="12">
        <f>IF(A173="","",E173*'الأصناف'!D173)</f>
        <v/>
      </c>
      <c r="G173" s="11">
        <f>IF(A173="","",IF(E173&lt;0,"خطأ: صادر أكبر",IF(E173&lt;='الأصناف'!E173,"اطلب الآن","متوفر")))</f>
        <v/>
      </c>
    </row>
    <row r="174">
      <c r="A174" s="11">
        <f>IF('الأصناف'!A174="","",'الأصناف'!A174)</f>
        <v/>
      </c>
      <c r="B174" s="11">
        <f>IF(A174="","",'الأصناف'!B174)</f>
        <v/>
      </c>
      <c r="C174" s="11">
        <f>IF(A174="","",SUMIFS('الحركات'!$E$2:$E$501,'الحركات'!$B$2:$B$501,A174,'الحركات'!$D$2:$D$501,"وارد"))</f>
        <v/>
      </c>
      <c r="D174" s="11">
        <f>IF(A174="","",SUMIFS('الحركات'!$E$2:$E$501,'الحركات'!$B$2:$B$501,A174,'الحركات'!$D$2:$D$501,"صادر"))</f>
        <v/>
      </c>
      <c r="E174" s="11">
        <f>IF(A174="","",C174-D174)</f>
        <v/>
      </c>
      <c r="F174" s="12">
        <f>IF(A174="","",E174*'الأصناف'!D174)</f>
        <v/>
      </c>
      <c r="G174" s="11">
        <f>IF(A174="","",IF(E174&lt;0,"خطأ: صادر أكبر",IF(E174&lt;='الأصناف'!E174,"اطلب الآن","متوفر")))</f>
        <v/>
      </c>
    </row>
    <row r="175">
      <c r="A175" s="11">
        <f>IF('الأصناف'!A175="","",'الأصناف'!A175)</f>
        <v/>
      </c>
      <c r="B175" s="11">
        <f>IF(A175="","",'الأصناف'!B175)</f>
        <v/>
      </c>
      <c r="C175" s="11">
        <f>IF(A175="","",SUMIFS('الحركات'!$E$2:$E$501,'الحركات'!$B$2:$B$501,A175,'الحركات'!$D$2:$D$501,"وارد"))</f>
        <v/>
      </c>
      <c r="D175" s="11">
        <f>IF(A175="","",SUMIFS('الحركات'!$E$2:$E$501,'الحركات'!$B$2:$B$501,A175,'الحركات'!$D$2:$D$501,"صادر"))</f>
        <v/>
      </c>
      <c r="E175" s="11">
        <f>IF(A175="","",C175-D175)</f>
        <v/>
      </c>
      <c r="F175" s="12">
        <f>IF(A175="","",E175*'الأصناف'!D175)</f>
        <v/>
      </c>
      <c r="G175" s="11">
        <f>IF(A175="","",IF(E175&lt;0,"خطأ: صادر أكبر",IF(E175&lt;='الأصناف'!E175,"اطلب الآن","متوفر")))</f>
        <v/>
      </c>
    </row>
    <row r="176">
      <c r="A176" s="11">
        <f>IF('الأصناف'!A176="","",'الأصناف'!A176)</f>
        <v/>
      </c>
      <c r="B176" s="11">
        <f>IF(A176="","",'الأصناف'!B176)</f>
        <v/>
      </c>
      <c r="C176" s="11">
        <f>IF(A176="","",SUMIFS('الحركات'!$E$2:$E$501,'الحركات'!$B$2:$B$501,A176,'الحركات'!$D$2:$D$501,"وارد"))</f>
        <v/>
      </c>
      <c r="D176" s="11">
        <f>IF(A176="","",SUMIFS('الحركات'!$E$2:$E$501,'الحركات'!$B$2:$B$501,A176,'الحركات'!$D$2:$D$501,"صادر"))</f>
        <v/>
      </c>
      <c r="E176" s="11">
        <f>IF(A176="","",C176-D176)</f>
        <v/>
      </c>
      <c r="F176" s="12">
        <f>IF(A176="","",E176*'الأصناف'!D176)</f>
        <v/>
      </c>
      <c r="G176" s="11">
        <f>IF(A176="","",IF(E176&lt;0,"خطأ: صادر أكبر",IF(E176&lt;='الأصناف'!E176,"اطلب الآن","متوفر")))</f>
        <v/>
      </c>
    </row>
    <row r="177">
      <c r="A177" s="11">
        <f>IF('الأصناف'!A177="","",'الأصناف'!A177)</f>
        <v/>
      </c>
      <c r="B177" s="11">
        <f>IF(A177="","",'الأصناف'!B177)</f>
        <v/>
      </c>
      <c r="C177" s="11">
        <f>IF(A177="","",SUMIFS('الحركات'!$E$2:$E$501,'الحركات'!$B$2:$B$501,A177,'الحركات'!$D$2:$D$501,"وارد"))</f>
        <v/>
      </c>
      <c r="D177" s="11">
        <f>IF(A177="","",SUMIFS('الحركات'!$E$2:$E$501,'الحركات'!$B$2:$B$501,A177,'الحركات'!$D$2:$D$501,"صادر"))</f>
        <v/>
      </c>
      <c r="E177" s="11">
        <f>IF(A177="","",C177-D177)</f>
        <v/>
      </c>
      <c r="F177" s="12">
        <f>IF(A177="","",E177*'الأصناف'!D177)</f>
        <v/>
      </c>
      <c r="G177" s="11">
        <f>IF(A177="","",IF(E177&lt;0,"خطأ: صادر أكبر",IF(E177&lt;='الأصناف'!E177,"اطلب الآن","متوفر")))</f>
        <v/>
      </c>
    </row>
    <row r="178">
      <c r="A178" s="11">
        <f>IF('الأصناف'!A178="","",'الأصناف'!A178)</f>
        <v/>
      </c>
      <c r="B178" s="11">
        <f>IF(A178="","",'الأصناف'!B178)</f>
        <v/>
      </c>
      <c r="C178" s="11">
        <f>IF(A178="","",SUMIFS('الحركات'!$E$2:$E$501,'الحركات'!$B$2:$B$501,A178,'الحركات'!$D$2:$D$501,"وارد"))</f>
        <v/>
      </c>
      <c r="D178" s="11">
        <f>IF(A178="","",SUMIFS('الحركات'!$E$2:$E$501,'الحركات'!$B$2:$B$501,A178,'الحركات'!$D$2:$D$501,"صادر"))</f>
        <v/>
      </c>
      <c r="E178" s="11">
        <f>IF(A178="","",C178-D178)</f>
        <v/>
      </c>
      <c r="F178" s="12">
        <f>IF(A178="","",E178*'الأصناف'!D178)</f>
        <v/>
      </c>
      <c r="G178" s="11">
        <f>IF(A178="","",IF(E178&lt;0,"خطأ: صادر أكبر",IF(E178&lt;='الأصناف'!E178,"اطلب الآن","متوفر")))</f>
        <v/>
      </c>
    </row>
    <row r="179">
      <c r="A179" s="11">
        <f>IF('الأصناف'!A179="","",'الأصناف'!A179)</f>
        <v/>
      </c>
      <c r="B179" s="11">
        <f>IF(A179="","",'الأصناف'!B179)</f>
        <v/>
      </c>
      <c r="C179" s="11">
        <f>IF(A179="","",SUMIFS('الحركات'!$E$2:$E$501,'الحركات'!$B$2:$B$501,A179,'الحركات'!$D$2:$D$501,"وارد"))</f>
        <v/>
      </c>
      <c r="D179" s="11">
        <f>IF(A179="","",SUMIFS('الحركات'!$E$2:$E$501,'الحركات'!$B$2:$B$501,A179,'الحركات'!$D$2:$D$501,"صادر"))</f>
        <v/>
      </c>
      <c r="E179" s="11">
        <f>IF(A179="","",C179-D179)</f>
        <v/>
      </c>
      <c r="F179" s="12">
        <f>IF(A179="","",E179*'الأصناف'!D179)</f>
        <v/>
      </c>
      <c r="G179" s="11">
        <f>IF(A179="","",IF(E179&lt;0,"خطأ: صادر أكبر",IF(E179&lt;='الأصناف'!E179,"اطلب الآن","متوفر")))</f>
        <v/>
      </c>
    </row>
    <row r="180">
      <c r="A180" s="11">
        <f>IF('الأصناف'!A180="","",'الأصناف'!A180)</f>
        <v/>
      </c>
      <c r="B180" s="11">
        <f>IF(A180="","",'الأصناف'!B180)</f>
        <v/>
      </c>
      <c r="C180" s="11">
        <f>IF(A180="","",SUMIFS('الحركات'!$E$2:$E$501,'الحركات'!$B$2:$B$501,A180,'الحركات'!$D$2:$D$501,"وارد"))</f>
        <v/>
      </c>
      <c r="D180" s="11">
        <f>IF(A180="","",SUMIFS('الحركات'!$E$2:$E$501,'الحركات'!$B$2:$B$501,A180,'الحركات'!$D$2:$D$501,"صادر"))</f>
        <v/>
      </c>
      <c r="E180" s="11">
        <f>IF(A180="","",C180-D180)</f>
        <v/>
      </c>
      <c r="F180" s="12">
        <f>IF(A180="","",E180*'الأصناف'!D180)</f>
        <v/>
      </c>
      <c r="G180" s="11">
        <f>IF(A180="","",IF(E180&lt;0,"خطأ: صادر أكبر",IF(E180&lt;='الأصناف'!E180,"اطلب الآن","متوفر")))</f>
        <v/>
      </c>
    </row>
    <row r="181">
      <c r="A181" s="11">
        <f>IF('الأصناف'!A181="","",'الأصناف'!A181)</f>
        <v/>
      </c>
      <c r="B181" s="11">
        <f>IF(A181="","",'الأصناف'!B181)</f>
        <v/>
      </c>
      <c r="C181" s="11">
        <f>IF(A181="","",SUMIFS('الحركات'!$E$2:$E$501,'الحركات'!$B$2:$B$501,A181,'الحركات'!$D$2:$D$501,"وارد"))</f>
        <v/>
      </c>
      <c r="D181" s="11">
        <f>IF(A181="","",SUMIFS('الحركات'!$E$2:$E$501,'الحركات'!$B$2:$B$501,A181,'الحركات'!$D$2:$D$501,"صادر"))</f>
        <v/>
      </c>
      <c r="E181" s="11">
        <f>IF(A181="","",C181-D181)</f>
        <v/>
      </c>
      <c r="F181" s="12">
        <f>IF(A181="","",E181*'الأصناف'!D181)</f>
        <v/>
      </c>
      <c r="G181" s="11">
        <f>IF(A181="","",IF(E181&lt;0,"خطأ: صادر أكبر",IF(E181&lt;='الأصناف'!E181,"اطلب الآن","متوفر")))</f>
        <v/>
      </c>
    </row>
    <row r="182">
      <c r="A182" s="11">
        <f>IF('الأصناف'!A182="","",'الأصناف'!A182)</f>
        <v/>
      </c>
      <c r="B182" s="11">
        <f>IF(A182="","",'الأصناف'!B182)</f>
        <v/>
      </c>
      <c r="C182" s="11">
        <f>IF(A182="","",SUMIFS('الحركات'!$E$2:$E$501,'الحركات'!$B$2:$B$501,A182,'الحركات'!$D$2:$D$501,"وارد"))</f>
        <v/>
      </c>
      <c r="D182" s="11">
        <f>IF(A182="","",SUMIFS('الحركات'!$E$2:$E$501,'الحركات'!$B$2:$B$501,A182,'الحركات'!$D$2:$D$501,"صادر"))</f>
        <v/>
      </c>
      <c r="E182" s="11">
        <f>IF(A182="","",C182-D182)</f>
        <v/>
      </c>
      <c r="F182" s="12">
        <f>IF(A182="","",E182*'الأصناف'!D182)</f>
        <v/>
      </c>
      <c r="G182" s="11">
        <f>IF(A182="","",IF(E182&lt;0,"خطأ: صادر أكبر",IF(E182&lt;='الأصناف'!E182,"اطلب الآن","متوفر")))</f>
        <v/>
      </c>
    </row>
    <row r="183">
      <c r="A183" s="11">
        <f>IF('الأصناف'!A183="","",'الأصناف'!A183)</f>
        <v/>
      </c>
      <c r="B183" s="11">
        <f>IF(A183="","",'الأصناف'!B183)</f>
        <v/>
      </c>
      <c r="C183" s="11">
        <f>IF(A183="","",SUMIFS('الحركات'!$E$2:$E$501,'الحركات'!$B$2:$B$501,A183,'الحركات'!$D$2:$D$501,"وارد"))</f>
        <v/>
      </c>
      <c r="D183" s="11">
        <f>IF(A183="","",SUMIFS('الحركات'!$E$2:$E$501,'الحركات'!$B$2:$B$501,A183,'الحركات'!$D$2:$D$501,"صادر"))</f>
        <v/>
      </c>
      <c r="E183" s="11">
        <f>IF(A183="","",C183-D183)</f>
        <v/>
      </c>
      <c r="F183" s="12">
        <f>IF(A183="","",E183*'الأصناف'!D183)</f>
        <v/>
      </c>
      <c r="G183" s="11">
        <f>IF(A183="","",IF(E183&lt;0,"خطأ: صادر أكبر",IF(E183&lt;='الأصناف'!E183,"اطلب الآن","متوفر")))</f>
        <v/>
      </c>
    </row>
    <row r="184">
      <c r="A184" s="11">
        <f>IF('الأصناف'!A184="","",'الأصناف'!A184)</f>
        <v/>
      </c>
      <c r="B184" s="11">
        <f>IF(A184="","",'الأصناف'!B184)</f>
        <v/>
      </c>
      <c r="C184" s="11">
        <f>IF(A184="","",SUMIFS('الحركات'!$E$2:$E$501,'الحركات'!$B$2:$B$501,A184,'الحركات'!$D$2:$D$501,"وارد"))</f>
        <v/>
      </c>
      <c r="D184" s="11">
        <f>IF(A184="","",SUMIFS('الحركات'!$E$2:$E$501,'الحركات'!$B$2:$B$501,A184,'الحركات'!$D$2:$D$501,"صادر"))</f>
        <v/>
      </c>
      <c r="E184" s="11">
        <f>IF(A184="","",C184-D184)</f>
        <v/>
      </c>
      <c r="F184" s="12">
        <f>IF(A184="","",E184*'الأصناف'!D184)</f>
        <v/>
      </c>
      <c r="G184" s="11">
        <f>IF(A184="","",IF(E184&lt;0,"خطأ: صادر أكبر",IF(E184&lt;='الأصناف'!E184,"اطلب الآن","متوفر")))</f>
        <v/>
      </c>
    </row>
    <row r="185">
      <c r="A185" s="11">
        <f>IF('الأصناف'!A185="","",'الأصناف'!A185)</f>
        <v/>
      </c>
      <c r="B185" s="11">
        <f>IF(A185="","",'الأصناف'!B185)</f>
        <v/>
      </c>
      <c r="C185" s="11">
        <f>IF(A185="","",SUMIFS('الحركات'!$E$2:$E$501,'الحركات'!$B$2:$B$501,A185,'الحركات'!$D$2:$D$501,"وارد"))</f>
        <v/>
      </c>
      <c r="D185" s="11">
        <f>IF(A185="","",SUMIFS('الحركات'!$E$2:$E$501,'الحركات'!$B$2:$B$501,A185,'الحركات'!$D$2:$D$501,"صادر"))</f>
        <v/>
      </c>
      <c r="E185" s="11">
        <f>IF(A185="","",C185-D185)</f>
        <v/>
      </c>
      <c r="F185" s="12">
        <f>IF(A185="","",E185*'الأصناف'!D185)</f>
        <v/>
      </c>
      <c r="G185" s="11">
        <f>IF(A185="","",IF(E185&lt;0,"خطأ: صادر أكبر",IF(E185&lt;='الأصناف'!E185,"اطلب الآن","متوفر")))</f>
        <v/>
      </c>
    </row>
    <row r="186">
      <c r="A186" s="11">
        <f>IF('الأصناف'!A186="","",'الأصناف'!A186)</f>
        <v/>
      </c>
      <c r="B186" s="11">
        <f>IF(A186="","",'الأصناف'!B186)</f>
        <v/>
      </c>
      <c r="C186" s="11">
        <f>IF(A186="","",SUMIFS('الحركات'!$E$2:$E$501,'الحركات'!$B$2:$B$501,A186,'الحركات'!$D$2:$D$501,"وارد"))</f>
        <v/>
      </c>
      <c r="D186" s="11">
        <f>IF(A186="","",SUMIFS('الحركات'!$E$2:$E$501,'الحركات'!$B$2:$B$501,A186,'الحركات'!$D$2:$D$501,"صادر"))</f>
        <v/>
      </c>
      <c r="E186" s="11">
        <f>IF(A186="","",C186-D186)</f>
        <v/>
      </c>
      <c r="F186" s="12">
        <f>IF(A186="","",E186*'الأصناف'!D186)</f>
        <v/>
      </c>
      <c r="G186" s="11">
        <f>IF(A186="","",IF(E186&lt;0,"خطأ: صادر أكبر",IF(E186&lt;='الأصناف'!E186,"اطلب الآن","متوفر")))</f>
        <v/>
      </c>
    </row>
    <row r="187">
      <c r="A187" s="11">
        <f>IF('الأصناف'!A187="","",'الأصناف'!A187)</f>
        <v/>
      </c>
      <c r="B187" s="11">
        <f>IF(A187="","",'الأصناف'!B187)</f>
        <v/>
      </c>
      <c r="C187" s="11">
        <f>IF(A187="","",SUMIFS('الحركات'!$E$2:$E$501,'الحركات'!$B$2:$B$501,A187,'الحركات'!$D$2:$D$501,"وارد"))</f>
        <v/>
      </c>
      <c r="D187" s="11">
        <f>IF(A187="","",SUMIFS('الحركات'!$E$2:$E$501,'الحركات'!$B$2:$B$501,A187,'الحركات'!$D$2:$D$501,"صادر"))</f>
        <v/>
      </c>
      <c r="E187" s="11">
        <f>IF(A187="","",C187-D187)</f>
        <v/>
      </c>
      <c r="F187" s="12">
        <f>IF(A187="","",E187*'الأصناف'!D187)</f>
        <v/>
      </c>
      <c r="G187" s="11">
        <f>IF(A187="","",IF(E187&lt;0,"خطأ: صادر أكبر",IF(E187&lt;='الأصناف'!E187,"اطلب الآن","متوفر")))</f>
        <v/>
      </c>
    </row>
    <row r="188">
      <c r="A188" s="11">
        <f>IF('الأصناف'!A188="","",'الأصناف'!A188)</f>
        <v/>
      </c>
      <c r="B188" s="11">
        <f>IF(A188="","",'الأصناف'!B188)</f>
        <v/>
      </c>
      <c r="C188" s="11">
        <f>IF(A188="","",SUMIFS('الحركات'!$E$2:$E$501,'الحركات'!$B$2:$B$501,A188,'الحركات'!$D$2:$D$501,"وارد"))</f>
        <v/>
      </c>
      <c r="D188" s="11">
        <f>IF(A188="","",SUMIFS('الحركات'!$E$2:$E$501,'الحركات'!$B$2:$B$501,A188,'الحركات'!$D$2:$D$501,"صادر"))</f>
        <v/>
      </c>
      <c r="E188" s="11">
        <f>IF(A188="","",C188-D188)</f>
        <v/>
      </c>
      <c r="F188" s="12">
        <f>IF(A188="","",E188*'الأصناف'!D188)</f>
        <v/>
      </c>
      <c r="G188" s="11">
        <f>IF(A188="","",IF(E188&lt;0,"خطأ: صادر أكبر",IF(E188&lt;='الأصناف'!E188,"اطلب الآن","متوفر")))</f>
        <v/>
      </c>
    </row>
    <row r="189">
      <c r="A189" s="11">
        <f>IF('الأصناف'!A189="","",'الأصناف'!A189)</f>
        <v/>
      </c>
      <c r="B189" s="11">
        <f>IF(A189="","",'الأصناف'!B189)</f>
        <v/>
      </c>
      <c r="C189" s="11">
        <f>IF(A189="","",SUMIFS('الحركات'!$E$2:$E$501,'الحركات'!$B$2:$B$501,A189,'الحركات'!$D$2:$D$501,"وارد"))</f>
        <v/>
      </c>
      <c r="D189" s="11">
        <f>IF(A189="","",SUMIFS('الحركات'!$E$2:$E$501,'الحركات'!$B$2:$B$501,A189,'الحركات'!$D$2:$D$501,"صادر"))</f>
        <v/>
      </c>
      <c r="E189" s="11">
        <f>IF(A189="","",C189-D189)</f>
        <v/>
      </c>
      <c r="F189" s="12">
        <f>IF(A189="","",E189*'الأصناف'!D189)</f>
        <v/>
      </c>
      <c r="G189" s="11">
        <f>IF(A189="","",IF(E189&lt;0,"خطأ: صادر أكبر",IF(E189&lt;='الأصناف'!E189,"اطلب الآن","متوفر")))</f>
        <v/>
      </c>
    </row>
    <row r="190">
      <c r="A190" s="11">
        <f>IF('الأصناف'!A190="","",'الأصناف'!A190)</f>
        <v/>
      </c>
      <c r="B190" s="11">
        <f>IF(A190="","",'الأصناف'!B190)</f>
        <v/>
      </c>
      <c r="C190" s="11">
        <f>IF(A190="","",SUMIFS('الحركات'!$E$2:$E$501,'الحركات'!$B$2:$B$501,A190,'الحركات'!$D$2:$D$501,"وارد"))</f>
        <v/>
      </c>
      <c r="D190" s="11">
        <f>IF(A190="","",SUMIFS('الحركات'!$E$2:$E$501,'الحركات'!$B$2:$B$501,A190,'الحركات'!$D$2:$D$501,"صادر"))</f>
        <v/>
      </c>
      <c r="E190" s="11">
        <f>IF(A190="","",C190-D190)</f>
        <v/>
      </c>
      <c r="F190" s="12">
        <f>IF(A190="","",E190*'الأصناف'!D190)</f>
        <v/>
      </c>
      <c r="G190" s="11">
        <f>IF(A190="","",IF(E190&lt;0,"خطأ: صادر أكبر",IF(E190&lt;='الأصناف'!E190,"اطلب الآن","متوفر")))</f>
        <v/>
      </c>
    </row>
    <row r="191">
      <c r="A191" s="11">
        <f>IF('الأصناف'!A191="","",'الأصناف'!A191)</f>
        <v/>
      </c>
      <c r="B191" s="11">
        <f>IF(A191="","",'الأصناف'!B191)</f>
        <v/>
      </c>
      <c r="C191" s="11">
        <f>IF(A191="","",SUMIFS('الحركات'!$E$2:$E$501,'الحركات'!$B$2:$B$501,A191,'الحركات'!$D$2:$D$501,"وارد"))</f>
        <v/>
      </c>
      <c r="D191" s="11">
        <f>IF(A191="","",SUMIFS('الحركات'!$E$2:$E$501,'الحركات'!$B$2:$B$501,A191,'الحركات'!$D$2:$D$501,"صادر"))</f>
        <v/>
      </c>
      <c r="E191" s="11">
        <f>IF(A191="","",C191-D191)</f>
        <v/>
      </c>
      <c r="F191" s="12">
        <f>IF(A191="","",E191*'الأصناف'!D191)</f>
        <v/>
      </c>
      <c r="G191" s="11">
        <f>IF(A191="","",IF(E191&lt;0,"خطأ: صادر أكبر",IF(E191&lt;='الأصناف'!E191,"اطلب الآن","متوفر")))</f>
        <v/>
      </c>
    </row>
    <row r="192">
      <c r="A192" s="11">
        <f>IF('الأصناف'!A192="","",'الأصناف'!A192)</f>
        <v/>
      </c>
      <c r="B192" s="11">
        <f>IF(A192="","",'الأصناف'!B192)</f>
        <v/>
      </c>
      <c r="C192" s="11">
        <f>IF(A192="","",SUMIFS('الحركات'!$E$2:$E$501,'الحركات'!$B$2:$B$501,A192,'الحركات'!$D$2:$D$501,"وارد"))</f>
        <v/>
      </c>
      <c r="D192" s="11">
        <f>IF(A192="","",SUMIFS('الحركات'!$E$2:$E$501,'الحركات'!$B$2:$B$501,A192,'الحركات'!$D$2:$D$501,"صادر"))</f>
        <v/>
      </c>
      <c r="E192" s="11">
        <f>IF(A192="","",C192-D192)</f>
        <v/>
      </c>
      <c r="F192" s="12">
        <f>IF(A192="","",E192*'الأصناف'!D192)</f>
        <v/>
      </c>
      <c r="G192" s="11">
        <f>IF(A192="","",IF(E192&lt;0,"خطأ: صادر أكبر",IF(E192&lt;='الأصناف'!E192,"اطلب الآن","متوفر")))</f>
        <v/>
      </c>
    </row>
    <row r="193">
      <c r="A193" s="11">
        <f>IF('الأصناف'!A193="","",'الأصناف'!A193)</f>
        <v/>
      </c>
      <c r="B193" s="11">
        <f>IF(A193="","",'الأصناف'!B193)</f>
        <v/>
      </c>
      <c r="C193" s="11">
        <f>IF(A193="","",SUMIFS('الحركات'!$E$2:$E$501,'الحركات'!$B$2:$B$501,A193,'الحركات'!$D$2:$D$501,"وارد"))</f>
        <v/>
      </c>
      <c r="D193" s="11">
        <f>IF(A193="","",SUMIFS('الحركات'!$E$2:$E$501,'الحركات'!$B$2:$B$501,A193,'الحركات'!$D$2:$D$501,"صادر"))</f>
        <v/>
      </c>
      <c r="E193" s="11">
        <f>IF(A193="","",C193-D193)</f>
        <v/>
      </c>
      <c r="F193" s="12">
        <f>IF(A193="","",E193*'الأصناف'!D193)</f>
        <v/>
      </c>
      <c r="G193" s="11">
        <f>IF(A193="","",IF(E193&lt;0,"خطأ: صادر أكبر",IF(E193&lt;='الأصناف'!E193,"اطلب الآن","متوفر")))</f>
        <v/>
      </c>
    </row>
    <row r="194">
      <c r="A194" s="11">
        <f>IF('الأصناف'!A194="","",'الأصناف'!A194)</f>
        <v/>
      </c>
      <c r="B194" s="11">
        <f>IF(A194="","",'الأصناف'!B194)</f>
        <v/>
      </c>
      <c r="C194" s="11">
        <f>IF(A194="","",SUMIFS('الحركات'!$E$2:$E$501,'الحركات'!$B$2:$B$501,A194,'الحركات'!$D$2:$D$501,"وارد"))</f>
        <v/>
      </c>
      <c r="D194" s="11">
        <f>IF(A194="","",SUMIFS('الحركات'!$E$2:$E$501,'الحركات'!$B$2:$B$501,A194,'الحركات'!$D$2:$D$501,"صادر"))</f>
        <v/>
      </c>
      <c r="E194" s="11">
        <f>IF(A194="","",C194-D194)</f>
        <v/>
      </c>
      <c r="F194" s="12">
        <f>IF(A194="","",E194*'الأصناف'!D194)</f>
        <v/>
      </c>
      <c r="G194" s="11">
        <f>IF(A194="","",IF(E194&lt;0,"خطأ: صادر أكبر",IF(E194&lt;='الأصناف'!E194,"اطلب الآن","متوفر")))</f>
        <v/>
      </c>
    </row>
    <row r="195">
      <c r="A195" s="11">
        <f>IF('الأصناف'!A195="","",'الأصناف'!A195)</f>
        <v/>
      </c>
      <c r="B195" s="11">
        <f>IF(A195="","",'الأصناف'!B195)</f>
        <v/>
      </c>
      <c r="C195" s="11">
        <f>IF(A195="","",SUMIFS('الحركات'!$E$2:$E$501,'الحركات'!$B$2:$B$501,A195,'الحركات'!$D$2:$D$501,"وارد"))</f>
        <v/>
      </c>
      <c r="D195" s="11">
        <f>IF(A195="","",SUMIFS('الحركات'!$E$2:$E$501,'الحركات'!$B$2:$B$501,A195,'الحركات'!$D$2:$D$501,"صادر"))</f>
        <v/>
      </c>
      <c r="E195" s="11">
        <f>IF(A195="","",C195-D195)</f>
        <v/>
      </c>
      <c r="F195" s="12">
        <f>IF(A195="","",E195*'الأصناف'!D195)</f>
        <v/>
      </c>
      <c r="G195" s="11">
        <f>IF(A195="","",IF(E195&lt;0,"خطأ: صادر أكبر",IF(E195&lt;='الأصناف'!E195,"اطلب الآن","متوفر")))</f>
        <v/>
      </c>
    </row>
    <row r="196">
      <c r="A196" s="11">
        <f>IF('الأصناف'!A196="","",'الأصناف'!A196)</f>
        <v/>
      </c>
      <c r="B196" s="11">
        <f>IF(A196="","",'الأصناف'!B196)</f>
        <v/>
      </c>
      <c r="C196" s="11">
        <f>IF(A196="","",SUMIFS('الحركات'!$E$2:$E$501,'الحركات'!$B$2:$B$501,A196,'الحركات'!$D$2:$D$501,"وارد"))</f>
        <v/>
      </c>
      <c r="D196" s="11">
        <f>IF(A196="","",SUMIFS('الحركات'!$E$2:$E$501,'الحركات'!$B$2:$B$501,A196,'الحركات'!$D$2:$D$501,"صادر"))</f>
        <v/>
      </c>
      <c r="E196" s="11">
        <f>IF(A196="","",C196-D196)</f>
        <v/>
      </c>
      <c r="F196" s="12">
        <f>IF(A196="","",E196*'الأصناف'!D196)</f>
        <v/>
      </c>
      <c r="G196" s="11">
        <f>IF(A196="","",IF(E196&lt;0,"خطأ: صادر أكبر",IF(E196&lt;='الأصناف'!E196,"اطلب الآن","متوفر")))</f>
        <v/>
      </c>
    </row>
    <row r="197">
      <c r="A197" s="11">
        <f>IF('الأصناف'!A197="","",'الأصناف'!A197)</f>
        <v/>
      </c>
      <c r="B197" s="11">
        <f>IF(A197="","",'الأصناف'!B197)</f>
        <v/>
      </c>
      <c r="C197" s="11">
        <f>IF(A197="","",SUMIFS('الحركات'!$E$2:$E$501,'الحركات'!$B$2:$B$501,A197,'الحركات'!$D$2:$D$501,"وارد"))</f>
        <v/>
      </c>
      <c r="D197" s="11">
        <f>IF(A197="","",SUMIFS('الحركات'!$E$2:$E$501,'الحركات'!$B$2:$B$501,A197,'الحركات'!$D$2:$D$501,"صادر"))</f>
        <v/>
      </c>
      <c r="E197" s="11">
        <f>IF(A197="","",C197-D197)</f>
        <v/>
      </c>
      <c r="F197" s="12">
        <f>IF(A197="","",E197*'الأصناف'!D197)</f>
        <v/>
      </c>
      <c r="G197" s="11">
        <f>IF(A197="","",IF(E197&lt;0,"خطأ: صادر أكبر",IF(E197&lt;='الأصناف'!E197,"اطلب الآن","متوفر")))</f>
        <v/>
      </c>
    </row>
    <row r="198">
      <c r="A198" s="11">
        <f>IF('الأصناف'!A198="","",'الأصناف'!A198)</f>
        <v/>
      </c>
      <c r="B198" s="11">
        <f>IF(A198="","",'الأصناف'!B198)</f>
        <v/>
      </c>
      <c r="C198" s="11">
        <f>IF(A198="","",SUMIFS('الحركات'!$E$2:$E$501,'الحركات'!$B$2:$B$501,A198,'الحركات'!$D$2:$D$501,"وارد"))</f>
        <v/>
      </c>
      <c r="D198" s="11">
        <f>IF(A198="","",SUMIFS('الحركات'!$E$2:$E$501,'الحركات'!$B$2:$B$501,A198,'الحركات'!$D$2:$D$501,"صادر"))</f>
        <v/>
      </c>
      <c r="E198" s="11">
        <f>IF(A198="","",C198-D198)</f>
        <v/>
      </c>
      <c r="F198" s="12">
        <f>IF(A198="","",E198*'الأصناف'!D198)</f>
        <v/>
      </c>
      <c r="G198" s="11">
        <f>IF(A198="","",IF(E198&lt;0,"خطأ: صادر أكبر",IF(E198&lt;='الأصناف'!E198,"اطلب الآن","متوفر")))</f>
        <v/>
      </c>
    </row>
    <row r="199">
      <c r="A199" s="11">
        <f>IF('الأصناف'!A199="","",'الأصناف'!A199)</f>
        <v/>
      </c>
      <c r="B199" s="11">
        <f>IF(A199="","",'الأصناف'!B199)</f>
        <v/>
      </c>
      <c r="C199" s="11">
        <f>IF(A199="","",SUMIFS('الحركات'!$E$2:$E$501,'الحركات'!$B$2:$B$501,A199,'الحركات'!$D$2:$D$501,"وارد"))</f>
        <v/>
      </c>
      <c r="D199" s="11">
        <f>IF(A199="","",SUMIFS('الحركات'!$E$2:$E$501,'الحركات'!$B$2:$B$501,A199,'الحركات'!$D$2:$D$501,"صادر"))</f>
        <v/>
      </c>
      <c r="E199" s="11">
        <f>IF(A199="","",C199-D199)</f>
        <v/>
      </c>
      <c r="F199" s="12">
        <f>IF(A199="","",E199*'الأصناف'!D199)</f>
        <v/>
      </c>
      <c r="G199" s="11">
        <f>IF(A199="","",IF(E199&lt;0,"خطأ: صادر أكبر",IF(E199&lt;='الأصناف'!E199,"اطلب الآن","متوفر")))</f>
        <v/>
      </c>
    </row>
    <row r="200">
      <c r="A200" s="11">
        <f>IF('الأصناف'!A200="","",'الأصناف'!A200)</f>
        <v/>
      </c>
      <c r="B200" s="11">
        <f>IF(A200="","",'الأصناف'!B200)</f>
        <v/>
      </c>
      <c r="C200" s="11">
        <f>IF(A200="","",SUMIFS('الحركات'!$E$2:$E$501,'الحركات'!$B$2:$B$501,A200,'الحركات'!$D$2:$D$501,"وارد"))</f>
        <v/>
      </c>
      <c r="D200" s="11">
        <f>IF(A200="","",SUMIFS('الحركات'!$E$2:$E$501,'الحركات'!$B$2:$B$501,A200,'الحركات'!$D$2:$D$501,"صادر"))</f>
        <v/>
      </c>
      <c r="E200" s="11">
        <f>IF(A200="","",C200-D200)</f>
        <v/>
      </c>
      <c r="F200" s="12">
        <f>IF(A200="","",E200*'الأصناف'!D200)</f>
        <v/>
      </c>
      <c r="G200" s="11">
        <f>IF(A200="","",IF(E200&lt;0,"خطأ: صادر أكبر",IF(E200&lt;='الأصناف'!E200,"اطلب الآن","متوفر")))</f>
        <v/>
      </c>
    </row>
    <row r="201">
      <c r="A201" s="11">
        <f>IF('الأصناف'!A201="","",'الأصناف'!A201)</f>
        <v/>
      </c>
      <c r="B201" s="11">
        <f>IF(A201="","",'الأصناف'!B201)</f>
        <v/>
      </c>
      <c r="C201" s="11">
        <f>IF(A201="","",SUMIFS('الحركات'!$E$2:$E$501,'الحركات'!$B$2:$B$501,A201,'الحركات'!$D$2:$D$501,"وارد"))</f>
        <v/>
      </c>
      <c r="D201" s="11">
        <f>IF(A201="","",SUMIFS('الحركات'!$E$2:$E$501,'الحركات'!$B$2:$B$501,A201,'الحركات'!$D$2:$D$501,"صادر"))</f>
        <v/>
      </c>
      <c r="E201" s="11">
        <f>IF(A201="","",C201-D201)</f>
        <v/>
      </c>
      <c r="F201" s="12">
        <f>IF(A201="","",E201*'الأصناف'!D201)</f>
        <v/>
      </c>
      <c r="G201" s="11">
        <f>IF(A201="","",IF(E201&lt;0,"خطأ: صادر أكبر",IF(E201&lt;='الأصناف'!E201,"اطلب الآن","متوفر")))</f>
        <v/>
      </c>
    </row>
  </sheetData>
  <conditionalFormatting sqref="A2:G201">
    <cfRule type="expression" priority="1" dxfId="0">
      <formula>$G2="اطلب الآن"</formula>
    </cfRule>
    <cfRule type="expression" priority="2" dxfId="1">
      <formula>LEFT($G2,3)="خطأ"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علي سليم</dc:creator>
  <dc:title xmlns:dc="http://purl.org/dc/elements/1.1/">ملف جرد وحركة مستودع</dc:title>
  <dcterms:created xmlns:dcterms="http://purl.org/dc/terms/" xmlns:xsi="http://www.w3.org/2001/XMLSchema-instance" xsi:type="dcterms:W3CDTF">2026-11-04T11:26:16Z</dcterms:created>
  <dcterms:modified xmlns:dcterms="http://purl.org/dc/terms/" xmlns:xsi="http://www.w3.org/2001/XMLSchema-instance" xsi:type="dcterms:W3CDTF">2026-11-04T11:26:16Z</dcterms:modified>
</cp:coreProperties>
</file>